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August 2020" sheetId="1" r:id="rId1"/>
  </sheets>
  <definedNames>
    <definedName name="_xlnm._FilterDatabase" localSheetId="0" hidden="1">'August 2020'!$A$1:$G$137</definedName>
    <definedName name="_xlnm.Print_Area" localSheetId="0">'August 2020'!$A$1:$G$137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C139" i="1"/>
  <c r="D139" i="1"/>
  <c r="E139" i="1" l="1"/>
</calcChain>
</file>

<file path=xl/sharedStrings.xml><?xml version="1.0" encoding="utf-8"?>
<sst xmlns="http://schemas.openxmlformats.org/spreadsheetml/2006/main" count="552" uniqueCount="122">
  <si>
    <t>TOTAL</t>
  </si>
  <si>
    <t>IT Equipment</t>
  </si>
  <si>
    <t>Equipment Purchase</t>
  </si>
  <si>
    <t>RADIOTRONICS</t>
  </si>
  <si>
    <t>18/08/2020</t>
  </si>
  <si>
    <t>Tools/Equipment</t>
  </si>
  <si>
    <t>AMAZON MARKETPLACE</t>
  </si>
  <si>
    <t>09/08/2020</t>
  </si>
  <si>
    <t>Furniture</t>
  </si>
  <si>
    <t>CS STORAGE</t>
  </si>
  <si>
    <t>17/08/2020</t>
  </si>
  <si>
    <t>Postage</t>
  </si>
  <si>
    <t>ROYAL MAIL ONLINE SHOP</t>
  </si>
  <si>
    <t>20/08/2020</t>
  </si>
  <si>
    <t>Repairs/Maintenance</t>
  </si>
  <si>
    <t>AMAZON UK</t>
  </si>
  <si>
    <t>28/08/2020</t>
  </si>
  <si>
    <t>Office Equipment</t>
  </si>
  <si>
    <t>ESE DIRECT</t>
  </si>
  <si>
    <t>12/08/2020</t>
  </si>
  <si>
    <t>DUNELM</t>
  </si>
  <si>
    <t>Uniform</t>
  </si>
  <si>
    <t>SCREWFIX DIRECT</t>
  </si>
  <si>
    <t>25/08/2020</t>
  </si>
  <si>
    <t>DUNELM LTD</t>
  </si>
  <si>
    <t>26/08/2020</t>
  </si>
  <si>
    <t>EWETSUITS</t>
  </si>
  <si>
    <t>27/08/2020</t>
  </si>
  <si>
    <t>Training</t>
  </si>
  <si>
    <t>PETER STANLEY TRAINING</t>
  </si>
  <si>
    <t>06/08/2020</t>
  </si>
  <si>
    <t>Subscription</t>
  </si>
  <si>
    <t>ADOBE ACROPRO SUBS</t>
  </si>
  <si>
    <t>19/08/2020</t>
  </si>
  <si>
    <t>05/08/2020</t>
  </si>
  <si>
    <t>DEFIB PAD</t>
  </si>
  <si>
    <t>07/08/2020</t>
  </si>
  <si>
    <t>POST OFFICE SHOP</t>
  </si>
  <si>
    <t>10/08/2020</t>
  </si>
  <si>
    <t>FIRE SERVICES FUND-RAI</t>
  </si>
  <si>
    <t>NDIVER</t>
  </si>
  <si>
    <t>13/08/2020</t>
  </si>
  <si>
    <t>15/08/2020</t>
  </si>
  <si>
    <t>16/08/2020</t>
  </si>
  <si>
    <t>DJI</t>
  </si>
  <si>
    <t>30/08/2020</t>
  </si>
  <si>
    <t>Accommodation</t>
  </si>
  <si>
    <t>THE CHEQUERS HOTEL</t>
  </si>
  <si>
    <t>24/08/2020</t>
  </si>
  <si>
    <t>SUITE HUB LIMITED</t>
  </si>
  <si>
    <t>Professional Services</t>
  </si>
  <si>
    <t>UBIQUS UK</t>
  </si>
  <si>
    <t>WILKO RETAIL LIMITED</t>
  </si>
  <si>
    <t>ARGOS LTD</t>
  </si>
  <si>
    <t>LODDON VALLEY LEISURE</t>
  </si>
  <si>
    <t>11/08/2020</t>
  </si>
  <si>
    <t>04/08/2020</t>
  </si>
  <si>
    <t>Equipment Hire</t>
  </si>
  <si>
    <t>A1 LOO HIRE LTD</t>
  </si>
  <si>
    <t>03/08/2020</t>
  </si>
  <si>
    <t>Catering</t>
  </si>
  <si>
    <t>COSTCO WHOLESALE UK</t>
  </si>
  <si>
    <t>HALFORDS 0371</t>
  </si>
  <si>
    <t>CO-OP GROUP PETROL</t>
  </si>
  <si>
    <t>NISBETS</t>
  </si>
  <si>
    <t>BUY-STATIONERY</t>
  </si>
  <si>
    <t>OFFICE FURNITURE</t>
  </si>
  <si>
    <t>WOLVERSON FITNESS</t>
  </si>
  <si>
    <t>14/08/2020</t>
  </si>
  <si>
    <t>ALDI UK</t>
  </si>
  <si>
    <t>22/08/2020</t>
  </si>
  <si>
    <t xml:space="preserve">SPORTSDIRECT </t>
  </si>
  <si>
    <t>THE SPRING INN</t>
  </si>
  <si>
    <t>POSTURITE LTD</t>
  </si>
  <si>
    <t>INFORMA MARKETS</t>
  </si>
  <si>
    <t>Conference</t>
  </si>
  <si>
    <t>TAPLOW HOUSE HOTEL</t>
  </si>
  <si>
    <t xml:space="preserve">B&amp;M </t>
  </si>
  <si>
    <t>GRANITE WORKWEAR</t>
  </si>
  <si>
    <t>TIMPSON LTD</t>
  </si>
  <si>
    <t xml:space="preserve">TESCO STORE </t>
  </si>
  <si>
    <t>THE RANGE</t>
  </si>
  <si>
    <t>TESCO STORE</t>
  </si>
  <si>
    <t>23/08/2020</t>
  </si>
  <si>
    <t>IT Software</t>
  </si>
  <si>
    <t>Stationery</t>
  </si>
  <si>
    <t>WEST BERKSHIRE DISTRICT</t>
  </si>
  <si>
    <t>BLS RMAPPER-TRIAL</t>
  </si>
  <si>
    <t>VISTAPRINT</t>
  </si>
  <si>
    <t>Recruitment</t>
  </si>
  <si>
    <t>SIMUCALL</t>
  </si>
  <si>
    <t>31/08/2020</t>
  </si>
  <si>
    <t>Organisational Development</t>
  </si>
  <si>
    <t>NOUNPROJECT</t>
  </si>
  <si>
    <t>VIRAL VPS LTD</t>
  </si>
  <si>
    <t>CO-STAR</t>
  </si>
  <si>
    <t>21/08/2020</t>
  </si>
  <si>
    <t>PREMIER FARNELL</t>
  </si>
  <si>
    <t>EYRE &amp; ELLISTON LTD</t>
  </si>
  <si>
    <t>ROBERT DYAS HOLDNG LTD</t>
  </si>
  <si>
    <t>SAINSBURYS SACAT</t>
  </si>
  <si>
    <t>H.C.SLINGSBY PLC</t>
  </si>
  <si>
    <t>RDX INC LIMITED</t>
  </si>
  <si>
    <t>Miscellaneous</t>
  </si>
  <si>
    <t>AMAZON PRIME</t>
  </si>
  <si>
    <t>SOUTHERN CO-OP 0176</t>
  </si>
  <si>
    <t>TESCO STORES 4395</t>
  </si>
  <si>
    <t>WICKES</t>
  </si>
  <si>
    <t>FEDEX EXPRESS UK LTD</t>
  </si>
  <si>
    <t xml:space="preserve">B &amp; Q </t>
  </si>
  <si>
    <t xml:space="preserve">HALFORDS </t>
  </si>
  <si>
    <t>Waste Disposal</t>
  </si>
  <si>
    <t>SELECT ENVIRONMENTAL</t>
  </si>
  <si>
    <t>EHOUSE LTD</t>
  </si>
  <si>
    <t>GWR</t>
  </si>
  <si>
    <t>Merchant Category</t>
  </si>
  <si>
    <t>Summary of Purpose of the expenditure</t>
  </si>
  <si>
    <t>Gross Amount £</t>
  </si>
  <si>
    <t>VAT Recoverable £</t>
  </si>
  <si>
    <t>Net Amount £</t>
  </si>
  <si>
    <t>Beneficiary</t>
  </si>
  <si>
    <t>Date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</si>
</sst>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#,##0.00_ ;[Red]\-#,##0.00\ "/>
    <numFmt numFmtId="165" formatCode="d\.m\.yy;@"/>
  </numFmts>
  <fonts count="1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auto="1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0" xfId="3" applyFill="1"/>
    <xf numFmtId="164" fontId="3" fillId="3" borderId="0" xfId="3" applyNumberFormat="1" applyFont="1" applyFill="1"/>
    <xf numFmtId="164" fontId="4" fillId="3" borderId="0" xfId="3" applyNumberFormat="1" applyFont="1" applyFill="1"/>
    <xf numFmtId="164" fontId="5" fillId="3" borderId="0" xfId="3" applyNumberFormat="1" applyFont="1" applyFill="1"/>
    <xf numFmtId="0" fontId="6" fillId="0" borderId="0" xfId="3" applyNumberFormat="1" applyFont="1" applyBorder="1" applyAlignment="1">
      <alignment horizontal="right"/>
    </xf>
    <xf numFmtId="0" fontId="7" fillId="4" borderId="1" xfId="4" applyFont="1" applyFill="1" applyBorder="1" applyAlignment="1">
      <alignment vertical="top"/>
    </xf>
    <xf numFmtId="0" fontId="7" fillId="4" borderId="2" xfId="3" applyFont="1" applyFill="1" applyBorder="1" applyAlignment="1">
      <alignment vertical="top"/>
    </xf>
    <xf numFmtId="164" fontId="7" fillId="4" borderId="1" xfId="4" applyNumberFormat="1" applyFont="1" applyFill="1" applyBorder="1"/>
    <xf numFmtId="164" fontId="8" fillId="4" borderId="1" xfId="4" applyNumberFormat="1" applyFont="1" applyFill="1" applyBorder="1"/>
    <xf numFmtId="49" fontId="7" fillId="4" borderId="1" xfId="2" applyNumberFormat="1" applyFont="1" applyFill="1" applyBorder="1"/>
    <xf numFmtId="49" fontId="7" fillId="4" borderId="1" xfId="4" applyNumberFormat="1" applyFont="1" applyFill="1" applyBorder="1"/>
    <xf numFmtId="0" fontId="7" fillId="4" borderId="2" xfId="4" applyFont="1" applyFill="1" applyBorder="1" applyAlignment="1">
      <alignment vertical="top"/>
    </xf>
    <xf numFmtId="0" fontId="7" fillId="4" borderId="1" xfId="4" applyFont="1" applyFill="1" applyBorder="1"/>
    <xf numFmtId="49" fontId="7" fillId="4" borderId="1" xfId="5" applyNumberFormat="1" applyFont="1" applyFill="1" applyBorder="1"/>
    <xf numFmtId="49" fontId="7" fillId="4" borderId="2" xfId="4" applyNumberFormat="1" applyFont="1" applyFill="1" applyBorder="1"/>
    <xf numFmtId="0" fontId="7" fillId="4" borderId="2" xfId="3" applyFont="1" applyFill="1" applyBorder="1" applyAlignment="1"/>
    <xf numFmtId="0" fontId="7" fillId="4" borderId="1" xfId="3" applyFont="1" applyFill="1" applyBorder="1" applyAlignment="1">
      <alignment vertical="top"/>
    </xf>
    <xf numFmtId="0" fontId="7" fillId="4" borderId="2" xfId="4" applyFont="1" applyFill="1" applyBorder="1"/>
    <xf numFmtId="0" fontId="10" fillId="3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164" fontId="6" fillId="3" borderId="4" xfId="3" applyNumberFormat="1" applyFont="1" applyFill="1" applyBorder="1" applyAlignment="1">
      <alignment horizontal="center" vertical="center" wrapText="1"/>
    </xf>
    <xf numFmtId="164" fontId="11" fillId="3" borderId="4" xfId="3" applyNumberFormat="1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165" fontId="10" fillId="3" borderId="4" xfId="3" applyNumberFormat="1" applyFont="1" applyFill="1" applyBorder="1" applyAlignment="1">
      <alignment horizontal="center" vertical="center" wrapText="1"/>
    </xf>
  </cellXfs>
  <cellStyles count="6">
    <cellStyle name="Currency" xfId="1" builtinId="4"/>
    <cellStyle name="Hyperlink 2" xfId="5"/>
    <cellStyle name="Neutral" xfId="2" builtinId="28"/>
    <cellStyle name="Normal" xfId="0" builtinId="0"/>
    <cellStyle name="Normal 2" xfId="3"/>
    <cellStyle name="Normal 4" xfId="4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auto="1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_ ;[Red]\-#,##0.00\ "/>
      <fill>
        <patternFill patternType="solid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color rgb="FFFF0000"/>
        <name val="Arial"/>
        <scheme val="none"/>
      </font>
      <numFmt numFmtId="164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scheme val="none"/>
      </font>
      <numFmt numFmtId="164" formatCode="#,##0.00_ ;[Red]\-#,##0.00\ "/>
      <fill>
        <patternFill patternType="solid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1" hidden="0"/>
    </dxf>
    <dxf>
      <numFmt numFmtId="164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0_ ;[Red]\-#,##0.00\ "/>
      <fill>
        <patternFill patternType="solid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auto="1"/>
          <bgColor auto="1"/>
        </patternFill>
      </fill>
    </dxf>
    <dxf>
      <fill>
        <patternFill patternType="solid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37" totalsRowShown="0" headerRowDxfId="16" dataDxfId="15" tableBorderDxfId="14">
  <autoFilter ref="A1:G137"/>
  <tableColumns count="7">
    <tableColumn id="1" name="Date of Transaction" dataDxfId="12" totalsRowDxfId="13" dataCellStyle="Normal 4"/>
    <tableColumn id="3" name="Beneficiary" dataDxfId="10" totalsRowDxfId="11" dataCellStyle="Normal 2"/>
    <tableColumn id="4" name="Net Amount £" dataDxfId="8" totalsRowDxfId="9" dataCellStyle="Normal 2"/>
    <tableColumn id="5" name="VAT Recoverable £" dataDxfId="6" totalsRowDxfId="7" dataCellStyle="Normal 2"/>
    <tableColumn id="6" name="Gross Amount £" dataDxfId="4" totalsRowDxfId="5" dataCellStyle="Normal 2">
      <calculatedColumnFormula>SUM(Table1[[#This Row],[Net Amount £]:[VAT Recoverable £]])</calculatedColumnFormula>
    </tableColumn>
    <tableColumn id="7" name="Summary of Purpose of the expenditure" dataDxfId="2" totalsRowDxfId="3" dataCellStyle="Normal 2"/>
    <tableColumn id="8" name="Merchant Category" dataDxfId="0" totalsRowDxfId="1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j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9"/>
  <sheetViews>
    <sheetView tabSelected="1" zoomScale="90" zoomScaleNormal="90" workbookViewId="0"/>
  </sheetViews>
  <sheetFormatPr defaultColWidth="9.08984375" defaultRowHeight="12.5" x14ac:dyDescent="0.25"/>
  <cols>
    <col min="1" max="1" width="16.36328125" style="1" customWidth="1"/>
    <col min="2" max="2" width="31.36328125" style="1" customWidth="1"/>
    <col min="3" max="3" width="11.453125" style="2" customWidth="1"/>
    <col min="4" max="4" width="15.90625" style="3" customWidth="1"/>
    <col min="5" max="5" width="11.6328125" style="2" customWidth="1"/>
    <col min="6" max="6" width="27.453125" style="1" customWidth="1"/>
    <col min="7" max="7" width="25.453125" style="1" bestFit="1" customWidth="1"/>
    <col min="8" max="16384" width="9.08984375" style="1"/>
  </cols>
  <sheetData>
    <row r="1" spans="1:7" ht="36" customHeight="1" x14ac:dyDescent="0.25">
      <c r="A1" s="25" t="s">
        <v>121</v>
      </c>
      <c r="B1" s="24" t="s">
        <v>120</v>
      </c>
      <c r="C1" s="23" t="s">
        <v>119</v>
      </c>
      <c r="D1" s="22" t="s">
        <v>118</v>
      </c>
      <c r="E1" s="21" t="s">
        <v>117</v>
      </c>
      <c r="F1" s="20" t="s">
        <v>116</v>
      </c>
      <c r="G1" s="19" t="s">
        <v>115</v>
      </c>
    </row>
    <row r="2" spans="1:7" ht="14" x14ac:dyDescent="0.3">
      <c r="A2" s="11" t="s">
        <v>4</v>
      </c>
      <c r="B2" s="11" t="s">
        <v>114</v>
      </c>
      <c r="C2" s="8">
        <v>41.5</v>
      </c>
      <c r="D2" s="9">
        <v>0</v>
      </c>
      <c r="E2" s="8">
        <f>SUM(Table1[[#This Row],[Net Amount £]:[VAT Recoverable £]])</f>
        <v>41.5</v>
      </c>
      <c r="F2" s="7" t="s">
        <v>2</v>
      </c>
      <c r="G2" s="12" t="s">
        <v>5</v>
      </c>
    </row>
    <row r="3" spans="1:7" ht="14" x14ac:dyDescent="0.3">
      <c r="A3" s="11" t="s">
        <v>41</v>
      </c>
      <c r="B3" s="11" t="s">
        <v>6</v>
      </c>
      <c r="C3" s="8">
        <v>121.95</v>
      </c>
      <c r="D3" s="9">
        <v>0</v>
      </c>
      <c r="E3" s="8">
        <f>SUM(Table1[[#This Row],[Net Amount £]:[VAT Recoverable £]])</f>
        <v>121.95</v>
      </c>
      <c r="F3" s="7" t="s">
        <v>2</v>
      </c>
      <c r="G3" s="12" t="s">
        <v>5</v>
      </c>
    </row>
    <row r="4" spans="1:7" ht="14" x14ac:dyDescent="0.3">
      <c r="A4" s="11" t="s">
        <v>30</v>
      </c>
      <c r="B4" s="11" t="s">
        <v>113</v>
      </c>
      <c r="C4" s="8">
        <v>480</v>
      </c>
      <c r="D4" s="9">
        <v>0</v>
      </c>
      <c r="E4" s="8">
        <f>SUM(Table1[[#This Row],[Net Amount £]:[VAT Recoverable £]])</f>
        <v>480</v>
      </c>
      <c r="F4" s="7" t="s">
        <v>2</v>
      </c>
      <c r="G4" s="12" t="s">
        <v>5</v>
      </c>
    </row>
    <row r="5" spans="1:7" ht="14" x14ac:dyDescent="0.3">
      <c r="A5" s="11" t="s">
        <v>16</v>
      </c>
      <c r="B5" s="11" t="s">
        <v>15</v>
      </c>
      <c r="C5" s="8">
        <v>22.11</v>
      </c>
      <c r="D5" s="9">
        <v>4.4400000000000004</v>
      </c>
      <c r="E5" s="8">
        <f>SUM(Table1[[#This Row],[Net Amount £]:[VAT Recoverable £]])</f>
        <v>26.55</v>
      </c>
      <c r="F5" s="7" t="s">
        <v>85</v>
      </c>
      <c r="G5" s="7" t="s">
        <v>85</v>
      </c>
    </row>
    <row r="6" spans="1:7" ht="14" x14ac:dyDescent="0.3">
      <c r="A6" s="11" t="s">
        <v>25</v>
      </c>
      <c r="B6" s="11" t="s">
        <v>66</v>
      </c>
      <c r="C6" s="8">
        <v>-14.4</v>
      </c>
      <c r="D6" s="9">
        <v>0</v>
      </c>
      <c r="E6" s="8">
        <f>SUM(Table1[[#This Row],[Net Amount £]:[VAT Recoverable £]])</f>
        <v>-14.4</v>
      </c>
      <c r="F6" s="7" t="s">
        <v>2</v>
      </c>
      <c r="G6" s="6" t="s">
        <v>8</v>
      </c>
    </row>
    <row r="7" spans="1:7" ht="14" x14ac:dyDescent="0.3">
      <c r="A7" s="11" t="s">
        <v>23</v>
      </c>
      <c r="B7" s="11" t="s">
        <v>66</v>
      </c>
      <c r="C7" s="8">
        <v>95</v>
      </c>
      <c r="D7" s="9">
        <v>19</v>
      </c>
      <c r="E7" s="8">
        <f>SUM(Table1[[#This Row],[Net Amount £]:[VAT Recoverable £]])</f>
        <v>114</v>
      </c>
      <c r="F7" s="7" t="s">
        <v>2</v>
      </c>
      <c r="G7" s="6" t="s">
        <v>8</v>
      </c>
    </row>
    <row r="8" spans="1:7" ht="14" x14ac:dyDescent="0.3">
      <c r="A8" s="11" t="s">
        <v>33</v>
      </c>
      <c r="B8" s="11" t="s">
        <v>112</v>
      </c>
      <c r="C8" s="8">
        <v>262.05</v>
      </c>
      <c r="D8" s="9">
        <v>52.41</v>
      </c>
      <c r="E8" s="8">
        <f>SUM(Table1[[#This Row],[Net Amount £]:[VAT Recoverable £]])</f>
        <v>314.46000000000004</v>
      </c>
      <c r="F8" s="7" t="s">
        <v>111</v>
      </c>
      <c r="G8" s="12" t="s">
        <v>111</v>
      </c>
    </row>
    <row r="9" spans="1:7" ht="14" x14ac:dyDescent="0.3">
      <c r="A9" s="11" t="s">
        <v>33</v>
      </c>
      <c r="B9" s="11" t="s">
        <v>112</v>
      </c>
      <c r="C9" s="8">
        <v>6.29</v>
      </c>
      <c r="D9" s="9">
        <v>0</v>
      </c>
      <c r="E9" s="8">
        <f>SUM(Table1[[#This Row],[Net Amount £]:[VAT Recoverable £]])</f>
        <v>6.29</v>
      </c>
      <c r="F9" s="7" t="s">
        <v>111</v>
      </c>
      <c r="G9" s="12" t="s">
        <v>111</v>
      </c>
    </row>
    <row r="10" spans="1:7" ht="14" x14ac:dyDescent="0.3">
      <c r="A10" s="11" t="s">
        <v>4</v>
      </c>
      <c r="B10" s="11" t="s">
        <v>110</v>
      </c>
      <c r="C10" s="8">
        <v>187.5</v>
      </c>
      <c r="D10" s="9">
        <v>37.5</v>
      </c>
      <c r="E10" s="8">
        <f>SUM(Table1[[#This Row],[Net Amount £]:[VAT Recoverable £]])</f>
        <v>225</v>
      </c>
      <c r="F10" s="7" t="s">
        <v>2</v>
      </c>
      <c r="G10" s="12" t="s">
        <v>5</v>
      </c>
    </row>
    <row r="11" spans="1:7" ht="14" x14ac:dyDescent="0.3">
      <c r="A11" s="11" t="s">
        <v>10</v>
      </c>
      <c r="B11" s="11" t="s">
        <v>15</v>
      </c>
      <c r="C11" s="8">
        <v>53.24</v>
      </c>
      <c r="D11" s="9">
        <v>10.66</v>
      </c>
      <c r="E11" s="8">
        <f>SUM(Table1[[#This Row],[Net Amount £]:[VAT Recoverable £]])</f>
        <v>63.900000000000006</v>
      </c>
      <c r="F11" s="7" t="s">
        <v>2</v>
      </c>
      <c r="G11" s="12" t="s">
        <v>5</v>
      </c>
    </row>
    <row r="12" spans="1:7" ht="14" x14ac:dyDescent="0.3">
      <c r="A12" s="11" t="s">
        <v>36</v>
      </c>
      <c r="B12" s="11" t="s">
        <v>109</v>
      </c>
      <c r="C12" s="8">
        <v>29.69</v>
      </c>
      <c r="D12" s="9">
        <v>0</v>
      </c>
      <c r="E12" s="8">
        <f>SUM(Table1[[#This Row],[Net Amount £]:[VAT Recoverable £]])</f>
        <v>29.69</v>
      </c>
      <c r="F12" s="7" t="s">
        <v>2</v>
      </c>
      <c r="G12" s="12" t="s">
        <v>5</v>
      </c>
    </row>
    <row r="13" spans="1:7" ht="14" x14ac:dyDescent="0.3">
      <c r="A13" s="11" t="s">
        <v>23</v>
      </c>
      <c r="B13" s="11" t="s">
        <v>97</v>
      </c>
      <c r="C13" s="8">
        <v>34.729999999999997</v>
      </c>
      <c r="D13" s="9">
        <v>6.95</v>
      </c>
      <c r="E13" s="8">
        <f>SUM(Table1[[#This Row],[Net Amount £]:[VAT Recoverable £]])</f>
        <v>41.68</v>
      </c>
      <c r="F13" s="7" t="s">
        <v>2</v>
      </c>
      <c r="G13" s="6" t="s">
        <v>1</v>
      </c>
    </row>
    <row r="14" spans="1:7" ht="14" x14ac:dyDescent="0.3">
      <c r="A14" s="11" t="s">
        <v>48</v>
      </c>
      <c r="B14" s="11" t="s">
        <v>97</v>
      </c>
      <c r="C14" s="8">
        <v>22.6</v>
      </c>
      <c r="D14" s="9">
        <v>4.5200000000000005</v>
      </c>
      <c r="E14" s="8">
        <f>SUM(Table1[[#This Row],[Net Amount £]:[VAT Recoverable £]])</f>
        <v>27.12</v>
      </c>
      <c r="F14" s="7" t="s">
        <v>2</v>
      </c>
      <c r="G14" s="6" t="s">
        <v>1</v>
      </c>
    </row>
    <row r="15" spans="1:7" ht="14" x14ac:dyDescent="0.3">
      <c r="A15" s="11" t="s">
        <v>48</v>
      </c>
      <c r="B15" s="11" t="s">
        <v>97</v>
      </c>
      <c r="C15" s="8">
        <v>2.99</v>
      </c>
      <c r="D15" s="9">
        <v>0.6</v>
      </c>
      <c r="E15" s="8">
        <f>SUM(Table1[[#This Row],[Net Amount £]:[VAT Recoverable £]])</f>
        <v>3.5900000000000003</v>
      </c>
      <c r="F15" s="7" t="s">
        <v>2</v>
      </c>
      <c r="G15" s="6" t="s">
        <v>1</v>
      </c>
    </row>
    <row r="16" spans="1:7" ht="14" x14ac:dyDescent="0.3">
      <c r="A16" s="11" t="s">
        <v>48</v>
      </c>
      <c r="B16" s="11" t="s">
        <v>97</v>
      </c>
      <c r="C16" s="8">
        <v>85</v>
      </c>
      <c r="D16" s="9">
        <v>17</v>
      </c>
      <c r="E16" s="8">
        <f>SUM(Table1[[#This Row],[Net Amount £]:[VAT Recoverable £]])</f>
        <v>102</v>
      </c>
      <c r="F16" s="7" t="s">
        <v>2</v>
      </c>
      <c r="G16" s="6" t="s">
        <v>1</v>
      </c>
    </row>
    <row r="17" spans="1:7" ht="14" x14ac:dyDescent="0.3">
      <c r="A17" s="11" t="s">
        <v>48</v>
      </c>
      <c r="B17" s="11" t="s">
        <v>97</v>
      </c>
      <c r="C17" s="8">
        <v>2.99</v>
      </c>
      <c r="D17" s="9">
        <v>0.6</v>
      </c>
      <c r="E17" s="8">
        <f>SUM(Table1[[#This Row],[Net Amount £]:[VAT Recoverable £]])</f>
        <v>3.5900000000000003</v>
      </c>
      <c r="F17" s="7" t="s">
        <v>2</v>
      </c>
      <c r="G17" s="6" t="s">
        <v>1</v>
      </c>
    </row>
    <row r="18" spans="1:7" ht="14" x14ac:dyDescent="0.3">
      <c r="A18" s="11" t="s">
        <v>33</v>
      </c>
      <c r="B18" s="11" t="s">
        <v>97</v>
      </c>
      <c r="C18" s="8">
        <v>34.729999999999997</v>
      </c>
      <c r="D18" s="9">
        <v>6.95</v>
      </c>
      <c r="E18" s="8">
        <f>SUM(Table1[[#This Row],[Net Amount £]:[VAT Recoverable £]])</f>
        <v>41.68</v>
      </c>
      <c r="F18" s="7" t="s">
        <v>2</v>
      </c>
      <c r="G18" s="6" t="s">
        <v>1</v>
      </c>
    </row>
    <row r="19" spans="1:7" ht="14" x14ac:dyDescent="0.3">
      <c r="A19" s="11" t="s">
        <v>10</v>
      </c>
      <c r="B19" s="11" t="s">
        <v>97</v>
      </c>
      <c r="C19" s="8">
        <v>210.3</v>
      </c>
      <c r="D19" s="9">
        <v>42.06</v>
      </c>
      <c r="E19" s="8">
        <f>SUM(Table1[[#This Row],[Net Amount £]:[VAT Recoverable £]])</f>
        <v>252.36</v>
      </c>
      <c r="F19" s="7" t="s">
        <v>2</v>
      </c>
      <c r="G19" s="6" t="s">
        <v>1</v>
      </c>
    </row>
    <row r="20" spans="1:7" ht="14" x14ac:dyDescent="0.3">
      <c r="A20" s="11" t="s">
        <v>30</v>
      </c>
      <c r="B20" s="11" t="s">
        <v>99</v>
      </c>
      <c r="C20" s="8">
        <v>23.98</v>
      </c>
      <c r="D20" s="9">
        <v>0</v>
      </c>
      <c r="E20" s="8">
        <f>SUM(Table1[[#This Row],[Net Amount £]:[VAT Recoverable £]])</f>
        <v>23.98</v>
      </c>
      <c r="F20" s="7" t="s">
        <v>2</v>
      </c>
      <c r="G20" s="6" t="s">
        <v>1</v>
      </c>
    </row>
    <row r="21" spans="1:7" ht="14" x14ac:dyDescent="0.3">
      <c r="A21" s="11" t="s">
        <v>34</v>
      </c>
      <c r="B21" s="11" t="s">
        <v>108</v>
      </c>
      <c r="C21" s="8">
        <v>23.46</v>
      </c>
      <c r="D21" s="9">
        <v>0</v>
      </c>
      <c r="E21" s="8">
        <f>SUM(Table1[[#This Row],[Net Amount £]:[VAT Recoverable £]])</f>
        <v>23.46</v>
      </c>
      <c r="F21" s="7" t="s">
        <v>2</v>
      </c>
      <c r="G21" s="6" t="s">
        <v>1</v>
      </c>
    </row>
    <row r="22" spans="1:7" ht="14" x14ac:dyDescent="0.3">
      <c r="A22" s="11" t="s">
        <v>38</v>
      </c>
      <c r="B22" s="11" t="s">
        <v>6</v>
      </c>
      <c r="C22" s="8">
        <v>41.4</v>
      </c>
      <c r="D22" s="9">
        <v>8.2799999999999994</v>
      </c>
      <c r="E22" s="8">
        <f>SUM(Table1[[#This Row],[Net Amount £]:[VAT Recoverable £]])</f>
        <v>49.68</v>
      </c>
      <c r="F22" s="7" t="s">
        <v>2</v>
      </c>
      <c r="G22" s="12" t="s">
        <v>5</v>
      </c>
    </row>
    <row r="23" spans="1:7" ht="14" x14ac:dyDescent="0.3">
      <c r="A23" s="11" t="s">
        <v>38</v>
      </c>
      <c r="B23" s="11" t="s">
        <v>6</v>
      </c>
      <c r="C23" s="8">
        <v>7.3</v>
      </c>
      <c r="D23" s="9">
        <v>0</v>
      </c>
      <c r="E23" s="8">
        <f>SUM(Table1[[#This Row],[Net Amount £]:[VAT Recoverable £]])</f>
        <v>7.3</v>
      </c>
      <c r="F23" s="7" t="s">
        <v>2</v>
      </c>
      <c r="G23" s="12" t="s">
        <v>5</v>
      </c>
    </row>
    <row r="24" spans="1:7" ht="14" x14ac:dyDescent="0.3">
      <c r="A24" s="11" t="s">
        <v>56</v>
      </c>
      <c r="B24" s="11" t="s">
        <v>6</v>
      </c>
      <c r="C24" s="8">
        <v>48.66</v>
      </c>
      <c r="D24" s="9">
        <v>9.75</v>
      </c>
      <c r="E24" s="8">
        <f>SUM(Table1[[#This Row],[Net Amount £]:[VAT Recoverable £]])</f>
        <v>58.41</v>
      </c>
      <c r="F24" s="7" t="s">
        <v>2</v>
      </c>
      <c r="G24" s="12" t="s">
        <v>5</v>
      </c>
    </row>
    <row r="25" spans="1:7" ht="14" x14ac:dyDescent="0.3">
      <c r="A25" s="11" t="s">
        <v>56</v>
      </c>
      <c r="B25" s="11" t="s">
        <v>107</v>
      </c>
      <c r="C25" s="8">
        <v>70.83</v>
      </c>
      <c r="D25" s="9">
        <v>14.17</v>
      </c>
      <c r="E25" s="8">
        <f>SUM(Table1[[#This Row],[Net Amount £]:[VAT Recoverable £]])</f>
        <v>85</v>
      </c>
      <c r="F25" s="7" t="s">
        <v>2</v>
      </c>
      <c r="G25" s="12" t="s">
        <v>5</v>
      </c>
    </row>
    <row r="26" spans="1:7" ht="14" x14ac:dyDescent="0.3">
      <c r="A26" s="11" t="s">
        <v>56</v>
      </c>
      <c r="B26" s="11" t="s">
        <v>6</v>
      </c>
      <c r="C26" s="8">
        <v>16.45</v>
      </c>
      <c r="D26" s="9">
        <v>3.29</v>
      </c>
      <c r="E26" s="8">
        <f>SUM(Table1[[#This Row],[Net Amount £]:[VAT Recoverable £]])</f>
        <v>19.739999999999998</v>
      </c>
      <c r="F26" s="7" t="s">
        <v>2</v>
      </c>
      <c r="G26" s="12" t="s">
        <v>5</v>
      </c>
    </row>
    <row r="27" spans="1:7" ht="14" x14ac:dyDescent="0.3">
      <c r="A27" s="11" t="s">
        <v>68</v>
      </c>
      <c r="B27" s="11" t="s">
        <v>106</v>
      </c>
      <c r="C27" s="8">
        <v>7.4</v>
      </c>
      <c r="D27" s="9">
        <v>0</v>
      </c>
      <c r="E27" s="8">
        <f>SUM(Table1[[#This Row],[Net Amount £]:[VAT Recoverable £]])</f>
        <v>7.4</v>
      </c>
      <c r="F27" s="16" t="s">
        <v>60</v>
      </c>
      <c r="G27" s="16" t="s">
        <v>60</v>
      </c>
    </row>
    <row r="28" spans="1:7" ht="14" x14ac:dyDescent="0.3">
      <c r="A28" s="11" t="s">
        <v>36</v>
      </c>
      <c r="B28" s="11" t="s">
        <v>105</v>
      </c>
      <c r="C28" s="8">
        <v>6.05</v>
      </c>
      <c r="D28" s="9">
        <v>0</v>
      </c>
      <c r="E28" s="8">
        <f>SUM(Table1[[#This Row],[Net Amount £]:[VAT Recoverable £]])</f>
        <v>6.05</v>
      </c>
      <c r="F28" s="16" t="s">
        <v>60</v>
      </c>
      <c r="G28" s="16" t="s">
        <v>60</v>
      </c>
    </row>
    <row r="29" spans="1:7" ht="14" x14ac:dyDescent="0.3">
      <c r="A29" s="11" t="s">
        <v>48</v>
      </c>
      <c r="B29" s="11" t="s">
        <v>58</v>
      </c>
      <c r="C29" s="8">
        <v>250</v>
      </c>
      <c r="D29" s="9">
        <v>50</v>
      </c>
      <c r="E29" s="8">
        <f>SUM(Table1[[#This Row],[Net Amount £]:[VAT Recoverable £]])</f>
        <v>300</v>
      </c>
      <c r="F29" s="7" t="s">
        <v>57</v>
      </c>
      <c r="G29" s="12" t="s">
        <v>5</v>
      </c>
    </row>
    <row r="30" spans="1:7" ht="14" x14ac:dyDescent="0.3">
      <c r="A30" s="11" t="s">
        <v>7</v>
      </c>
      <c r="B30" s="11" t="s">
        <v>15</v>
      </c>
      <c r="C30" s="8">
        <v>83.33</v>
      </c>
      <c r="D30" s="9">
        <v>16.670000000000002</v>
      </c>
      <c r="E30" s="8">
        <f>SUM(Table1[[#This Row],[Net Amount £]:[VAT Recoverable £]])</f>
        <v>100</v>
      </c>
      <c r="F30" s="7" t="s">
        <v>2</v>
      </c>
      <c r="G30" s="12" t="s">
        <v>5</v>
      </c>
    </row>
    <row r="31" spans="1:7" ht="14" x14ac:dyDescent="0.3">
      <c r="A31" s="11" t="s">
        <v>30</v>
      </c>
      <c r="B31" s="11" t="s">
        <v>104</v>
      </c>
      <c r="C31" s="8">
        <v>-7.99</v>
      </c>
      <c r="D31" s="9">
        <v>0</v>
      </c>
      <c r="E31" s="8">
        <f>SUM(Table1[[#This Row],[Net Amount £]:[VAT Recoverable £]])</f>
        <v>-7.99</v>
      </c>
      <c r="F31" s="7" t="s">
        <v>103</v>
      </c>
      <c r="G31" s="17" t="s">
        <v>103</v>
      </c>
    </row>
    <row r="32" spans="1:7" ht="14" x14ac:dyDescent="0.3">
      <c r="A32" s="11" t="s">
        <v>34</v>
      </c>
      <c r="B32" s="11" t="s">
        <v>102</v>
      </c>
      <c r="C32" s="8">
        <v>23.99</v>
      </c>
      <c r="D32" s="9">
        <v>4.8</v>
      </c>
      <c r="E32" s="8">
        <f>SUM(Table1[[#This Row],[Net Amount £]:[VAT Recoverable £]])</f>
        <v>28.79</v>
      </c>
      <c r="F32" s="7" t="s">
        <v>2</v>
      </c>
      <c r="G32" s="12" t="s">
        <v>5</v>
      </c>
    </row>
    <row r="33" spans="1:7" ht="14" x14ac:dyDescent="0.3">
      <c r="A33" s="11" t="s">
        <v>19</v>
      </c>
      <c r="B33" s="11" t="s">
        <v>101</v>
      </c>
      <c r="C33" s="8">
        <v>170</v>
      </c>
      <c r="D33" s="9">
        <v>34</v>
      </c>
      <c r="E33" s="8">
        <f>SUM(Table1[[#This Row],[Net Amount £]:[VAT Recoverable £]])</f>
        <v>204</v>
      </c>
      <c r="F33" s="7" t="s">
        <v>2</v>
      </c>
      <c r="G33" s="12" t="s">
        <v>5</v>
      </c>
    </row>
    <row r="34" spans="1:7" ht="14" x14ac:dyDescent="0.3">
      <c r="A34" s="11" t="s">
        <v>19</v>
      </c>
      <c r="B34" s="11" t="s">
        <v>101</v>
      </c>
      <c r="C34" s="8">
        <v>170</v>
      </c>
      <c r="D34" s="9">
        <v>34</v>
      </c>
      <c r="E34" s="8">
        <f>SUM(Table1[[#This Row],[Net Amount £]:[VAT Recoverable £]])</f>
        <v>204</v>
      </c>
      <c r="F34" s="7" t="s">
        <v>2</v>
      </c>
      <c r="G34" s="12" t="s">
        <v>5</v>
      </c>
    </row>
    <row r="35" spans="1:7" ht="14" x14ac:dyDescent="0.3">
      <c r="A35" s="11" t="s">
        <v>91</v>
      </c>
      <c r="B35" s="11" t="s">
        <v>52</v>
      </c>
      <c r="C35" s="8">
        <v>5.67</v>
      </c>
      <c r="D35" s="9">
        <v>1.1299999999999999</v>
      </c>
      <c r="E35" s="8">
        <f>SUM(Table1[[#This Row],[Net Amount £]:[VAT Recoverable £]])</f>
        <v>6.8</v>
      </c>
      <c r="F35" s="7" t="s">
        <v>2</v>
      </c>
      <c r="G35" s="12" t="s">
        <v>5</v>
      </c>
    </row>
    <row r="36" spans="1:7" ht="14" x14ac:dyDescent="0.3">
      <c r="A36" s="11" t="s">
        <v>91</v>
      </c>
      <c r="B36" s="11" t="s">
        <v>100</v>
      </c>
      <c r="C36" s="8">
        <v>7.09</v>
      </c>
      <c r="D36" s="9">
        <v>0</v>
      </c>
      <c r="E36" s="8">
        <f>SUM(Table1[[#This Row],[Net Amount £]:[VAT Recoverable £]])</f>
        <v>7.09</v>
      </c>
      <c r="F36" s="7" t="s">
        <v>2</v>
      </c>
      <c r="G36" s="12" t="s">
        <v>5</v>
      </c>
    </row>
    <row r="37" spans="1:7" ht="14" x14ac:dyDescent="0.3">
      <c r="A37" s="11" t="s">
        <v>91</v>
      </c>
      <c r="B37" s="11" t="s">
        <v>100</v>
      </c>
      <c r="C37" s="8">
        <v>4.05</v>
      </c>
      <c r="D37" s="9">
        <v>0.81</v>
      </c>
      <c r="E37" s="8">
        <f>SUM(Table1[[#This Row],[Net Amount £]:[VAT Recoverable £]])</f>
        <v>4.8599999999999994</v>
      </c>
      <c r="F37" s="7" t="s">
        <v>2</v>
      </c>
      <c r="G37" s="12" t="s">
        <v>5</v>
      </c>
    </row>
    <row r="38" spans="1:7" ht="14" x14ac:dyDescent="0.3">
      <c r="A38" s="11" t="s">
        <v>38</v>
      </c>
      <c r="B38" s="11" t="s">
        <v>99</v>
      </c>
      <c r="C38" s="8">
        <v>2.29</v>
      </c>
      <c r="D38" s="9">
        <v>0</v>
      </c>
      <c r="E38" s="8">
        <f>SUM(Table1[[#This Row],[Net Amount £]:[VAT Recoverable £]])</f>
        <v>2.29</v>
      </c>
      <c r="F38" s="7" t="s">
        <v>2</v>
      </c>
      <c r="G38" s="12" t="s">
        <v>5</v>
      </c>
    </row>
    <row r="39" spans="1:7" ht="14" x14ac:dyDescent="0.3">
      <c r="A39" s="11" t="s">
        <v>25</v>
      </c>
      <c r="B39" s="11" t="s">
        <v>98</v>
      </c>
      <c r="C39" s="8">
        <v>124.08</v>
      </c>
      <c r="D39" s="9">
        <v>24.82</v>
      </c>
      <c r="E39" s="8">
        <f>SUM(Table1[[#This Row],[Net Amount £]:[VAT Recoverable £]])</f>
        <v>148.9</v>
      </c>
      <c r="F39" s="7" t="s">
        <v>2</v>
      </c>
      <c r="G39" s="12" t="s">
        <v>5</v>
      </c>
    </row>
    <row r="40" spans="1:7" ht="14" x14ac:dyDescent="0.3">
      <c r="A40" s="11" t="s">
        <v>23</v>
      </c>
      <c r="B40" s="11" t="s">
        <v>97</v>
      </c>
      <c r="C40" s="8">
        <v>335.36</v>
      </c>
      <c r="D40" s="9">
        <v>67.069999999999993</v>
      </c>
      <c r="E40" s="8">
        <f>SUM(Table1[[#This Row],[Net Amount £]:[VAT Recoverable £]])</f>
        <v>402.43</v>
      </c>
      <c r="F40" s="7" t="s">
        <v>2</v>
      </c>
      <c r="G40" s="6" t="s">
        <v>1</v>
      </c>
    </row>
    <row r="41" spans="1:7" ht="14" x14ac:dyDescent="0.3">
      <c r="A41" s="11" t="s">
        <v>96</v>
      </c>
      <c r="B41" s="11" t="s">
        <v>6</v>
      </c>
      <c r="C41" s="8">
        <v>123.42</v>
      </c>
      <c r="D41" s="9">
        <v>24.68</v>
      </c>
      <c r="E41" s="8">
        <f>SUM(Table1[[#This Row],[Net Amount £]:[VAT Recoverable £]])</f>
        <v>148.1</v>
      </c>
      <c r="F41" s="7" t="s">
        <v>21</v>
      </c>
      <c r="G41" s="6" t="s">
        <v>21</v>
      </c>
    </row>
    <row r="42" spans="1:7" ht="14" x14ac:dyDescent="0.3">
      <c r="A42" s="11" t="s">
        <v>96</v>
      </c>
      <c r="B42" s="11" t="s">
        <v>6</v>
      </c>
      <c r="C42" s="8">
        <v>6.51</v>
      </c>
      <c r="D42" s="9">
        <v>1.3</v>
      </c>
      <c r="E42" s="8">
        <f>SUM(Table1[[#This Row],[Net Amount £]:[VAT Recoverable £]])</f>
        <v>7.81</v>
      </c>
      <c r="F42" s="7" t="s">
        <v>21</v>
      </c>
      <c r="G42" s="6" t="s">
        <v>21</v>
      </c>
    </row>
    <row r="43" spans="1:7" ht="14" x14ac:dyDescent="0.3">
      <c r="A43" s="11" t="s">
        <v>13</v>
      </c>
      <c r="B43" s="11" t="s">
        <v>6</v>
      </c>
      <c r="C43" s="8">
        <v>29.15</v>
      </c>
      <c r="D43" s="9">
        <v>5.83</v>
      </c>
      <c r="E43" s="8">
        <f>SUM(Table1[[#This Row],[Net Amount £]:[VAT Recoverable £]])</f>
        <v>34.979999999999997</v>
      </c>
      <c r="F43" s="7" t="s">
        <v>2</v>
      </c>
      <c r="G43" s="6" t="s">
        <v>1</v>
      </c>
    </row>
    <row r="44" spans="1:7" ht="14" x14ac:dyDescent="0.3">
      <c r="A44" s="11" t="s">
        <v>13</v>
      </c>
      <c r="B44" s="11" t="s">
        <v>6</v>
      </c>
      <c r="C44" s="8">
        <v>21.66</v>
      </c>
      <c r="D44" s="9">
        <v>4.33</v>
      </c>
      <c r="E44" s="8">
        <f>SUM(Table1[[#This Row],[Net Amount £]:[VAT Recoverable £]])</f>
        <v>25.990000000000002</v>
      </c>
      <c r="F44" s="7" t="s">
        <v>2</v>
      </c>
      <c r="G44" s="6" t="s">
        <v>1</v>
      </c>
    </row>
    <row r="45" spans="1:7" ht="14" x14ac:dyDescent="0.3">
      <c r="A45" s="11" t="s">
        <v>13</v>
      </c>
      <c r="B45" s="11" t="s">
        <v>95</v>
      </c>
      <c r="C45" s="8">
        <v>74.31</v>
      </c>
      <c r="D45" s="9">
        <v>14.86</v>
      </c>
      <c r="E45" s="8">
        <f>SUM(Table1[[#This Row],[Net Amount £]:[VAT Recoverable £]])</f>
        <v>89.17</v>
      </c>
      <c r="F45" s="7" t="s">
        <v>2</v>
      </c>
      <c r="G45" s="6" t="s">
        <v>1</v>
      </c>
    </row>
    <row r="46" spans="1:7" ht="14" x14ac:dyDescent="0.3">
      <c r="A46" s="11" t="s">
        <v>13</v>
      </c>
      <c r="B46" s="11" t="s">
        <v>95</v>
      </c>
      <c r="C46" s="8">
        <v>8.5</v>
      </c>
      <c r="D46" s="9">
        <v>1.7</v>
      </c>
      <c r="E46" s="8">
        <f>SUM(Table1[[#This Row],[Net Amount £]:[VAT Recoverable £]])</f>
        <v>10.199999999999999</v>
      </c>
      <c r="F46" s="7" t="s">
        <v>2</v>
      </c>
      <c r="G46" s="6" t="s">
        <v>1</v>
      </c>
    </row>
    <row r="47" spans="1:7" ht="14" x14ac:dyDescent="0.3">
      <c r="A47" s="11" t="s">
        <v>55</v>
      </c>
      <c r="B47" s="11" t="s">
        <v>94</v>
      </c>
      <c r="C47" s="8">
        <v>900</v>
      </c>
      <c r="D47" s="9">
        <v>180</v>
      </c>
      <c r="E47" s="8">
        <f>SUM(Table1[[#This Row],[Net Amount £]:[VAT Recoverable £]])</f>
        <v>1080</v>
      </c>
      <c r="F47" s="7" t="s">
        <v>2</v>
      </c>
      <c r="G47" s="6" t="s">
        <v>1</v>
      </c>
    </row>
    <row r="48" spans="1:7" ht="14" x14ac:dyDescent="0.3">
      <c r="A48" s="11" t="s">
        <v>55</v>
      </c>
      <c r="B48" s="11" t="s">
        <v>15</v>
      </c>
      <c r="C48" s="8">
        <v>112.5</v>
      </c>
      <c r="D48" s="9">
        <v>22.5</v>
      </c>
      <c r="E48" s="8">
        <f>SUM(Table1[[#This Row],[Net Amount £]:[VAT Recoverable £]])</f>
        <v>135</v>
      </c>
      <c r="F48" s="7" t="s">
        <v>2</v>
      </c>
      <c r="G48" s="6" t="s">
        <v>1</v>
      </c>
    </row>
    <row r="49" spans="1:7" ht="14" x14ac:dyDescent="0.3">
      <c r="A49" s="11" t="s">
        <v>25</v>
      </c>
      <c r="B49" s="11" t="s">
        <v>15</v>
      </c>
      <c r="C49" s="8">
        <v>17.489999999999998</v>
      </c>
      <c r="D49" s="9">
        <v>3.5</v>
      </c>
      <c r="E49" s="8">
        <f>SUM(Table1[[#This Row],[Net Amount £]:[VAT Recoverable £]])</f>
        <v>20.99</v>
      </c>
      <c r="F49" s="7" t="s">
        <v>2</v>
      </c>
      <c r="G49" s="12" t="s">
        <v>5</v>
      </c>
    </row>
    <row r="50" spans="1:7" ht="14" x14ac:dyDescent="0.3">
      <c r="A50" s="11" t="s">
        <v>41</v>
      </c>
      <c r="B50" s="11" t="s">
        <v>93</v>
      </c>
      <c r="C50" s="8">
        <v>7.91</v>
      </c>
      <c r="D50" s="9">
        <v>0</v>
      </c>
      <c r="E50" s="8">
        <f>SUM(Table1[[#This Row],[Net Amount £]:[VAT Recoverable £]])</f>
        <v>7.91</v>
      </c>
      <c r="F50" s="12" t="s">
        <v>31</v>
      </c>
      <c r="G50" s="13" t="s">
        <v>92</v>
      </c>
    </row>
    <row r="51" spans="1:7" ht="14" x14ac:dyDescent="0.3">
      <c r="A51" s="11" t="s">
        <v>91</v>
      </c>
      <c r="B51" s="11" t="s">
        <v>15</v>
      </c>
      <c r="C51" s="8">
        <v>21.95</v>
      </c>
      <c r="D51" s="9">
        <v>4.3899999999999997</v>
      </c>
      <c r="E51" s="8">
        <f>SUM(Table1[[#This Row],[Net Amount £]:[VAT Recoverable £]])</f>
        <v>26.34</v>
      </c>
      <c r="F51" s="7" t="s">
        <v>21</v>
      </c>
      <c r="G51" s="7" t="s">
        <v>21</v>
      </c>
    </row>
    <row r="52" spans="1:7" ht="14" x14ac:dyDescent="0.3">
      <c r="A52" s="11" t="s">
        <v>30</v>
      </c>
      <c r="B52" s="11" t="s">
        <v>90</v>
      </c>
      <c r="C52" s="8">
        <v>325</v>
      </c>
      <c r="D52" s="9">
        <v>65</v>
      </c>
      <c r="E52" s="8">
        <f>SUM(Table1[[#This Row],[Net Amount £]:[VAT Recoverable £]])</f>
        <v>390</v>
      </c>
      <c r="F52" s="7" t="s">
        <v>89</v>
      </c>
      <c r="G52" s="17" t="s">
        <v>89</v>
      </c>
    </row>
    <row r="53" spans="1:7" ht="14" x14ac:dyDescent="0.3">
      <c r="A53" s="11" t="s">
        <v>30</v>
      </c>
      <c r="B53" s="11" t="s">
        <v>90</v>
      </c>
      <c r="C53" s="8">
        <v>500</v>
      </c>
      <c r="D53" s="9">
        <v>100</v>
      </c>
      <c r="E53" s="8">
        <f>SUM(Table1[[#This Row],[Net Amount £]:[VAT Recoverable £]])</f>
        <v>600</v>
      </c>
      <c r="F53" s="7" t="s">
        <v>89</v>
      </c>
      <c r="G53" s="17" t="s">
        <v>89</v>
      </c>
    </row>
    <row r="54" spans="1:7" ht="14" x14ac:dyDescent="0.3">
      <c r="A54" s="11" t="s">
        <v>25</v>
      </c>
      <c r="B54" s="11" t="s">
        <v>88</v>
      </c>
      <c r="C54" s="8">
        <v>26.92</v>
      </c>
      <c r="D54" s="9">
        <v>5.38</v>
      </c>
      <c r="E54" s="8">
        <f>SUM(Table1[[#This Row],[Net Amount £]:[VAT Recoverable £]])</f>
        <v>32.300000000000004</v>
      </c>
      <c r="F54" s="15" t="s">
        <v>85</v>
      </c>
      <c r="G54" s="13" t="s">
        <v>85</v>
      </c>
    </row>
    <row r="55" spans="1:7" ht="14" x14ac:dyDescent="0.3">
      <c r="A55" s="11" t="s">
        <v>70</v>
      </c>
      <c r="B55" s="11" t="s">
        <v>87</v>
      </c>
      <c r="C55" s="8">
        <v>42</v>
      </c>
      <c r="D55" s="9">
        <v>0</v>
      </c>
      <c r="E55" s="8">
        <f>SUM(Table1[[#This Row],[Net Amount £]:[VAT Recoverable £]])</f>
        <v>42</v>
      </c>
      <c r="F55" s="12" t="s">
        <v>84</v>
      </c>
      <c r="G55" s="6" t="s">
        <v>84</v>
      </c>
    </row>
    <row r="56" spans="1:7" ht="14" x14ac:dyDescent="0.3">
      <c r="A56" s="11" t="s">
        <v>4</v>
      </c>
      <c r="B56" s="11" t="s">
        <v>86</v>
      </c>
      <c r="C56" s="8">
        <v>327</v>
      </c>
      <c r="D56" s="9">
        <v>65.400000000000006</v>
      </c>
      <c r="E56" s="8">
        <f>SUM(Table1[[#This Row],[Net Amount £]:[VAT Recoverable £]])</f>
        <v>392.4</v>
      </c>
      <c r="F56" s="15" t="s">
        <v>28</v>
      </c>
      <c r="G56" s="13" t="s">
        <v>28</v>
      </c>
    </row>
    <row r="57" spans="1:7" ht="14" x14ac:dyDescent="0.3">
      <c r="A57" s="11" t="s">
        <v>43</v>
      </c>
      <c r="B57" s="11" t="s">
        <v>15</v>
      </c>
      <c r="C57" s="8">
        <v>53.19</v>
      </c>
      <c r="D57" s="9">
        <v>10.709999999999999</v>
      </c>
      <c r="E57" s="8">
        <f>SUM(Table1[[#This Row],[Net Amount £]:[VAT Recoverable £]])</f>
        <v>63.9</v>
      </c>
      <c r="F57" s="7" t="s">
        <v>85</v>
      </c>
      <c r="G57" s="6" t="s">
        <v>85</v>
      </c>
    </row>
    <row r="58" spans="1:7" ht="14" x14ac:dyDescent="0.3">
      <c r="A58" s="11" t="s">
        <v>43</v>
      </c>
      <c r="B58" s="11" t="s">
        <v>15</v>
      </c>
      <c r="C58" s="8">
        <v>3.75</v>
      </c>
      <c r="D58" s="9">
        <v>0.74</v>
      </c>
      <c r="E58" s="8">
        <f>SUM(Table1[[#This Row],[Net Amount £]:[VAT Recoverable £]])</f>
        <v>4.49</v>
      </c>
      <c r="F58" s="7" t="s">
        <v>11</v>
      </c>
      <c r="G58" s="7" t="s">
        <v>11</v>
      </c>
    </row>
    <row r="59" spans="1:7" ht="14" x14ac:dyDescent="0.3">
      <c r="A59" s="11" t="s">
        <v>56</v>
      </c>
      <c r="B59" s="11" t="s">
        <v>32</v>
      </c>
      <c r="C59" s="8">
        <v>15.17</v>
      </c>
      <c r="D59" s="9">
        <v>0</v>
      </c>
      <c r="E59" s="8">
        <f>SUM(Table1[[#This Row],[Net Amount £]:[VAT Recoverable £]])</f>
        <v>15.17</v>
      </c>
      <c r="F59" s="12" t="s">
        <v>84</v>
      </c>
      <c r="G59" s="6" t="s">
        <v>84</v>
      </c>
    </row>
    <row r="60" spans="1:7" ht="14" x14ac:dyDescent="0.3">
      <c r="A60" s="11" t="s">
        <v>83</v>
      </c>
      <c r="B60" s="11" t="s">
        <v>6</v>
      </c>
      <c r="C60" s="8">
        <v>20.73</v>
      </c>
      <c r="D60" s="9">
        <v>4.1500000000000004</v>
      </c>
      <c r="E60" s="8">
        <f>SUM(Table1[[#This Row],[Net Amount £]:[VAT Recoverable £]])</f>
        <v>24.880000000000003</v>
      </c>
      <c r="F60" s="7" t="s">
        <v>2</v>
      </c>
      <c r="G60" s="12" t="s">
        <v>5</v>
      </c>
    </row>
    <row r="61" spans="1:7" ht="14" x14ac:dyDescent="0.3">
      <c r="A61" s="11" t="s">
        <v>13</v>
      </c>
      <c r="B61" s="11" t="s">
        <v>82</v>
      </c>
      <c r="C61" s="8">
        <v>13.33</v>
      </c>
      <c r="D61" s="9">
        <v>2.67</v>
      </c>
      <c r="E61" s="8">
        <f>SUM(Table1[[#This Row],[Net Amount £]:[VAT Recoverable £]])</f>
        <v>16</v>
      </c>
      <c r="F61" s="7" t="s">
        <v>2</v>
      </c>
      <c r="G61" s="12" t="s">
        <v>5</v>
      </c>
    </row>
    <row r="62" spans="1:7" ht="14" x14ac:dyDescent="0.3">
      <c r="A62" s="11" t="s">
        <v>33</v>
      </c>
      <c r="B62" s="11" t="s">
        <v>81</v>
      </c>
      <c r="C62" s="8">
        <v>12.49</v>
      </c>
      <c r="D62" s="9">
        <v>2.5</v>
      </c>
      <c r="E62" s="8">
        <f>SUM(Table1[[#This Row],[Net Amount £]:[VAT Recoverable £]])</f>
        <v>14.99</v>
      </c>
      <c r="F62" s="7" t="s">
        <v>2</v>
      </c>
      <c r="G62" s="12" t="s">
        <v>5</v>
      </c>
    </row>
    <row r="63" spans="1:7" ht="14" x14ac:dyDescent="0.3">
      <c r="A63" s="11" t="s">
        <v>33</v>
      </c>
      <c r="B63" s="11" t="s">
        <v>81</v>
      </c>
      <c r="C63" s="8">
        <v>12.49</v>
      </c>
      <c r="D63" s="9">
        <v>2.5</v>
      </c>
      <c r="E63" s="8">
        <f>SUM(Table1[[#This Row],[Net Amount £]:[VAT Recoverable £]])</f>
        <v>14.99</v>
      </c>
      <c r="F63" s="7" t="s">
        <v>2</v>
      </c>
      <c r="G63" s="12" t="s">
        <v>5</v>
      </c>
    </row>
    <row r="64" spans="1:7" ht="14" x14ac:dyDescent="0.3">
      <c r="A64" s="11" t="s">
        <v>33</v>
      </c>
      <c r="B64" s="11" t="s">
        <v>80</v>
      </c>
      <c r="C64" s="8">
        <v>5.08</v>
      </c>
      <c r="D64" s="9">
        <v>1.02</v>
      </c>
      <c r="E64" s="8">
        <f>SUM(Table1[[#This Row],[Net Amount £]:[VAT Recoverable £]])</f>
        <v>6.1</v>
      </c>
      <c r="F64" s="7" t="s">
        <v>60</v>
      </c>
      <c r="G64" s="6" t="s">
        <v>60</v>
      </c>
    </row>
    <row r="65" spans="1:7" ht="14" x14ac:dyDescent="0.3">
      <c r="A65" s="11" t="s">
        <v>33</v>
      </c>
      <c r="B65" s="11" t="s">
        <v>80</v>
      </c>
      <c r="C65" s="8">
        <v>3.81</v>
      </c>
      <c r="D65" s="9">
        <v>0</v>
      </c>
      <c r="E65" s="8">
        <f>SUM(Table1[[#This Row],[Net Amount £]:[VAT Recoverable £]])</f>
        <v>3.81</v>
      </c>
      <c r="F65" s="7" t="s">
        <v>60</v>
      </c>
      <c r="G65" s="6" t="s">
        <v>60</v>
      </c>
    </row>
    <row r="66" spans="1:7" ht="14" x14ac:dyDescent="0.3">
      <c r="A66" s="11" t="s">
        <v>33</v>
      </c>
      <c r="B66" s="11" t="s">
        <v>79</v>
      </c>
      <c r="C66" s="8">
        <v>10.63</v>
      </c>
      <c r="D66" s="9">
        <v>2.12</v>
      </c>
      <c r="E66" s="8">
        <f>SUM(Table1[[#This Row],[Net Amount £]:[VAT Recoverable £]])</f>
        <v>12.75</v>
      </c>
      <c r="F66" s="7" t="s">
        <v>2</v>
      </c>
      <c r="G66" s="12" t="s">
        <v>5</v>
      </c>
    </row>
    <row r="67" spans="1:7" ht="14" x14ac:dyDescent="0.3">
      <c r="A67" s="11" t="s">
        <v>33</v>
      </c>
      <c r="B67" s="11" t="s">
        <v>78</v>
      </c>
      <c r="C67" s="8">
        <v>42.95</v>
      </c>
      <c r="D67" s="9">
        <v>8.5900000000000016</v>
      </c>
      <c r="E67" s="8">
        <f>SUM(Table1[[#This Row],[Net Amount £]:[VAT Recoverable £]])</f>
        <v>51.540000000000006</v>
      </c>
      <c r="F67" s="13" t="s">
        <v>21</v>
      </c>
      <c r="G67" s="13" t="s">
        <v>21</v>
      </c>
    </row>
    <row r="68" spans="1:7" ht="14" x14ac:dyDescent="0.3">
      <c r="A68" s="11" t="s">
        <v>33</v>
      </c>
      <c r="B68" s="11" t="s">
        <v>78</v>
      </c>
      <c r="C68" s="8">
        <v>4.5</v>
      </c>
      <c r="D68" s="9">
        <v>0.9</v>
      </c>
      <c r="E68" s="8">
        <f>SUM(Table1[[#This Row],[Net Amount £]:[VAT Recoverable £]])</f>
        <v>5.4</v>
      </c>
      <c r="F68" s="18" t="s">
        <v>11</v>
      </c>
      <c r="G68" s="13" t="s">
        <v>11</v>
      </c>
    </row>
    <row r="69" spans="1:7" ht="14" x14ac:dyDescent="0.3">
      <c r="A69" s="11" t="s">
        <v>68</v>
      </c>
      <c r="B69" s="11" t="s">
        <v>77</v>
      </c>
      <c r="C69" s="8">
        <v>12.5</v>
      </c>
      <c r="D69" s="9">
        <v>2.5</v>
      </c>
      <c r="E69" s="8">
        <f>SUM(Table1[[#This Row],[Net Amount £]:[VAT Recoverable £]])</f>
        <v>15</v>
      </c>
      <c r="F69" s="7" t="s">
        <v>2</v>
      </c>
      <c r="G69" s="12" t="s">
        <v>5</v>
      </c>
    </row>
    <row r="70" spans="1:7" ht="14" x14ac:dyDescent="0.3">
      <c r="A70" s="11" t="s">
        <v>30</v>
      </c>
      <c r="B70" s="11" t="s">
        <v>76</v>
      </c>
      <c r="C70" s="8">
        <v>262.86</v>
      </c>
      <c r="D70" s="9">
        <v>13.14</v>
      </c>
      <c r="E70" s="8">
        <f>SUM(Table1[[#This Row],[Net Amount £]:[VAT Recoverable £]])</f>
        <v>276</v>
      </c>
      <c r="F70" s="15" t="s">
        <v>46</v>
      </c>
      <c r="G70" s="13" t="s">
        <v>46</v>
      </c>
    </row>
    <row r="71" spans="1:7" ht="14" x14ac:dyDescent="0.3">
      <c r="A71" s="11" t="s">
        <v>23</v>
      </c>
      <c r="B71" s="11" t="s">
        <v>74</v>
      </c>
      <c r="C71" s="8">
        <v>70</v>
      </c>
      <c r="D71" s="9">
        <v>14</v>
      </c>
      <c r="E71" s="8">
        <f>SUM(Table1[[#This Row],[Net Amount £]:[VAT Recoverable £]])</f>
        <v>84</v>
      </c>
      <c r="F71" s="15" t="s">
        <v>75</v>
      </c>
      <c r="G71" s="11" t="s">
        <v>75</v>
      </c>
    </row>
    <row r="72" spans="1:7" ht="14" x14ac:dyDescent="0.3">
      <c r="A72" s="11" t="s">
        <v>23</v>
      </c>
      <c r="B72" s="11" t="s">
        <v>74</v>
      </c>
      <c r="C72" s="8">
        <v>5</v>
      </c>
      <c r="D72" s="9">
        <v>1</v>
      </c>
      <c r="E72" s="8">
        <f>SUM(Table1[[#This Row],[Net Amount £]:[VAT Recoverable £]])</f>
        <v>6</v>
      </c>
      <c r="F72" s="15" t="s">
        <v>11</v>
      </c>
      <c r="G72" s="13" t="s">
        <v>11</v>
      </c>
    </row>
    <row r="73" spans="1:7" ht="14" x14ac:dyDescent="0.3">
      <c r="A73" s="11" t="s">
        <v>23</v>
      </c>
      <c r="B73" s="11" t="s">
        <v>73</v>
      </c>
      <c r="C73" s="8">
        <v>444.85</v>
      </c>
      <c r="D73" s="9">
        <v>88.97</v>
      </c>
      <c r="E73" s="8">
        <f>SUM(Table1[[#This Row],[Net Amount £]:[VAT Recoverable £]])</f>
        <v>533.82000000000005</v>
      </c>
      <c r="F73" s="7" t="s">
        <v>2</v>
      </c>
      <c r="G73" s="6" t="s">
        <v>17</v>
      </c>
    </row>
    <row r="74" spans="1:7" ht="14" x14ac:dyDescent="0.3">
      <c r="A74" s="11" t="s">
        <v>13</v>
      </c>
      <c r="B74" s="11" t="s">
        <v>72</v>
      </c>
      <c r="C74" s="8">
        <v>35.4</v>
      </c>
      <c r="D74" s="9">
        <v>0</v>
      </c>
      <c r="E74" s="8">
        <f>SUM(Table1[[#This Row],[Net Amount £]:[VAT Recoverable £]])</f>
        <v>35.4</v>
      </c>
      <c r="F74" s="15" t="s">
        <v>60</v>
      </c>
      <c r="G74" s="13" t="s">
        <v>60</v>
      </c>
    </row>
    <row r="75" spans="1:7" ht="14" x14ac:dyDescent="0.3">
      <c r="A75" s="11" t="s">
        <v>27</v>
      </c>
      <c r="B75" s="11" t="s">
        <v>71</v>
      </c>
      <c r="C75" s="8">
        <v>7.5</v>
      </c>
      <c r="D75" s="9">
        <v>1.5</v>
      </c>
      <c r="E75" s="8">
        <f>SUM(Table1[[#This Row],[Net Amount £]:[VAT Recoverable £]])</f>
        <v>9</v>
      </c>
      <c r="F75" s="7" t="s">
        <v>2</v>
      </c>
      <c r="G75" s="12" t="s">
        <v>5</v>
      </c>
    </row>
    <row r="76" spans="1:7" ht="14" x14ac:dyDescent="0.3">
      <c r="A76" s="11" t="s">
        <v>70</v>
      </c>
      <c r="B76" s="11" t="s">
        <v>69</v>
      </c>
      <c r="C76" s="8">
        <v>1.1499999999999999</v>
      </c>
      <c r="D76" s="9">
        <v>0</v>
      </c>
      <c r="E76" s="8">
        <f>SUM(Table1[[#This Row],[Net Amount £]:[VAT Recoverable £]])</f>
        <v>1.1499999999999999</v>
      </c>
      <c r="F76" s="7" t="s">
        <v>60</v>
      </c>
      <c r="G76" s="17" t="s">
        <v>60</v>
      </c>
    </row>
    <row r="77" spans="1:7" ht="14" x14ac:dyDescent="0.3">
      <c r="A77" s="11" t="s">
        <v>70</v>
      </c>
      <c r="B77" s="11" t="s">
        <v>69</v>
      </c>
      <c r="C77" s="8">
        <v>1.45</v>
      </c>
      <c r="D77" s="9">
        <v>0.28999999999999998</v>
      </c>
      <c r="E77" s="8">
        <f>SUM(Table1[[#This Row],[Net Amount £]:[VAT Recoverable £]])</f>
        <v>1.74</v>
      </c>
      <c r="F77" s="7" t="s">
        <v>60</v>
      </c>
      <c r="G77" s="17" t="s">
        <v>60</v>
      </c>
    </row>
    <row r="78" spans="1:7" ht="14" x14ac:dyDescent="0.3">
      <c r="A78" s="11" t="s">
        <v>68</v>
      </c>
      <c r="B78" s="11" t="s">
        <v>53</v>
      </c>
      <c r="C78" s="8">
        <v>34.99</v>
      </c>
      <c r="D78" s="9">
        <v>0</v>
      </c>
      <c r="E78" s="8">
        <f>SUM(Table1[[#This Row],[Net Amount £]:[VAT Recoverable £]])</f>
        <v>34.99</v>
      </c>
      <c r="F78" s="7" t="s">
        <v>2</v>
      </c>
      <c r="G78" s="12" t="s">
        <v>5</v>
      </c>
    </row>
    <row r="79" spans="1:7" ht="14" x14ac:dyDescent="0.3">
      <c r="A79" s="11" t="s">
        <v>16</v>
      </c>
      <c r="B79" s="11" t="s">
        <v>67</v>
      </c>
      <c r="C79" s="8">
        <v>62.5</v>
      </c>
      <c r="D79" s="9">
        <v>12.5</v>
      </c>
      <c r="E79" s="8">
        <f>SUM(Table1[[#This Row],[Net Amount £]:[VAT Recoverable £]])</f>
        <v>75</v>
      </c>
      <c r="F79" s="7" t="s">
        <v>2</v>
      </c>
      <c r="G79" s="12" t="s">
        <v>5</v>
      </c>
    </row>
    <row r="80" spans="1:7" ht="14" x14ac:dyDescent="0.3">
      <c r="A80" s="11" t="s">
        <v>13</v>
      </c>
      <c r="B80" s="11" t="s">
        <v>64</v>
      </c>
      <c r="C80" s="8">
        <v>201.16</v>
      </c>
      <c r="D80" s="9">
        <v>40.229999999999997</v>
      </c>
      <c r="E80" s="8">
        <f>SUM(Table1[[#This Row],[Net Amount £]:[VAT Recoverable £]])</f>
        <v>241.39</v>
      </c>
      <c r="F80" s="7" t="s">
        <v>2</v>
      </c>
      <c r="G80" s="12" t="s">
        <v>5</v>
      </c>
    </row>
    <row r="81" spans="1:7" ht="14" x14ac:dyDescent="0.3">
      <c r="A81" s="11" t="s">
        <v>10</v>
      </c>
      <c r="B81" s="11" t="s">
        <v>66</v>
      </c>
      <c r="C81" s="8">
        <v>-60</v>
      </c>
      <c r="D81" s="9">
        <v>-12</v>
      </c>
      <c r="E81" s="8">
        <f>SUM(Table1[[#This Row],[Net Amount £]:[VAT Recoverable £]])</f>
        <v>-72</v>
      </c>
      <c r="F81" s="7" t="s">
        <v>2</v>
      </c>
      <c r="G81" s="6" t="s">
        <v>17</v>
      </c>
    </row>
    <row r="82" spans="1:7" ht="14" x14ac:dyDescent="0.3">
      <c r="A82" s="11" t="s">
        <v>59</v>
      </c>
      <c r="B82" s="11" t="s">
        <v>65</v>
      </c>
      <c r="C82" s="8">
        <v>95.94</v>
      </c>
      <c r="D82" s="9">
        <v>19.190000000000001</v>
      </c>
      <c r="E82" s="8">
        <f>SUM(Table1[[#This Row],[Net Amount £]:[VAT Recoverable £]])</f>
        <v>115.13</v>
      </c>
      <c r="F82" s="7" t="s">
        <v>2</v>
      </c>
      <c r="G82" s="12" t="s">
        <v>5</v>
      </c>
    </row>
    <row r="83" spans="1:7" ht="14" x14ac:dyDescent="0.3">
      <c r="A83" s="11" t="s">
        <v>10</v>
      </c>
      <c r="B83" s="11" t="s">
        <v>64</v>
      </c>
      <c r="C83" s="8">
        <v>33.770000000000003</v>
      </c>
      <c r="D83" s="9">
        <v>6.75</v>
      </c>
      <c r="E83" s="8">
        <f>SUM(Table1[[#This Row],[Net Amount £]:[VAT Recoverable £]])</f>
        <v>40.520000000000003</v>
      </c>
      <c r="F83" s="7" t="s">
        <v>2</v>
      </c>
      <c r="G83" s="12" t="s">
        <v>5</v>
      </c>
    </row>
    <row r="84" spans="1:7" ht="14" x14ac:dyDescent="0.3">
      <c r="A84" s="11" t="s">
        <v>34</v>
      </c>
      <c r="B84" s="11" t="s">
        <v>63</v>
      </c>
      <c r="C84" s="8">
        <v>9.01</v>
      </c>
      <c r="D84" s="9">
        <v>0</v>
      </c>
      <c r="E84" s="8">
        <f>SUM(Table1[[#This Row],[Net Amount £]:[VAT Recoverable £]])</f>
        <v>9.01</v>
      </c>
      <c r="F84" s="7" t="s">
        <v>60</v>
      </c>
      <c r="G84" s="7" t="s">
        <v>60</v>
      </c>
    </row>
    <row r="85" spans="1:7" ht="14" x14ac:dyDescent="0.3">
      <c r="A85" s="11" t="s">
        <v>34</v>
      </c>
      <c r="B85" s="11" t="s">
        <v>62</v>
      </c>
      <c r="C85" s="8">
        <v>7.5</v>
      </c>
      <c r="D85" s="9">
        <v>1.5</v>
      </c>
      <c r="E85" s="8">
        <f>SUM(Table1[[#This Row],[Net Amount £]:[VAT Recoverable £]])</f>
        <v>9</v>
      </c>
      <c r="F85" s="7" t="s">
        <v>2</v>
      </c>
      <c r="G85" s="12" t="s">
        <v>5</v>
      </c>
    </row>
    <row r="86" spans="1:7" ht="14" x14ac:dyDescent="0.3">
      <c r="A86" s="11" t="s">
        <v>19</v>
      </c>
      <c r="B86" s="11" t="s">
        <v>61</v>
      </c>
      <c r="C86" s="8">
        <v>244.02</v>
      </c>
      <c r="D86" s="9">
        <v>48.8</v>
      </c>
      <c r="E86" s="8">
        <f>SUM(Table1[[#This Row],[Net Amount £]:[VAT Recoverable £]])</f>
        <v>292.82</v>
      </c>
      <c r="F86" s="16" t="s">
        <v>60</v>
      </c>
      <c r="G86" s="16" t="s">
        <v>60</v>
      </c>
    </row>
    <row r="87" spans="1:7" ht="14" x14ac:dyDescent="0.3">
      <c r="A87" s="11" t="s">
        <v>59</v>
      </c>
      <c r="B87" s="11" t="s">
        <v>58</v>
      </c>
      <c r="C87" s="8">
        <v>155</v>
      </c>
      <c r="D87" s="9">
        <v>31</v>
      </c>
      <c r="E87" s="8">
        <f>SUM(Table1[[#This Row],[Net Amount £]:[VAT Recoverable £]])</f>
        <v>186</v>
      </c>
      <c r="F87" s="17" t="s">
        <v>57</v>
      </c>
      <c r="G87" s="6" t="s">
        <v>5</v>
      </c>
    </row>
    <row r="88" spans="1:7" ht="14" x14ac:dyDescent="0.3">
      <c r="A88" s="11" t="s">
        <v>56</v>
      </c>
      <c r="B88" s="11" t="s">
        <v>49</v>
      </c>
      <c r="C88" s="8">
        <v>300</v>
      </c>
      <c r="D88" s="9">
        <v>60</v>
      </c>
      <c r="E88" s="8">
        <f>SUM(Table1[[#This Row],[Net Amount £]:[VAT Recoverable £]])</f>
        <v>360</v>
      </c>
      <c r="F88" s="7" t="s">
        <v>46</v>
      </c>
      <c r="G88" s="7" t="s">
        <v>46</v>
      </c>
    </row>
    <row r="89" spans="1:7" ht="14" x14ac:dyDescent="0.3">
      <c r="A89" s="11" t="s">
        <v>56</v>
      </c>
      <c r="B89" s="11" t="s">
        <v>49</v>
      </c>
      <c r="C89" s="8">
        <v>1237.56</v>
      </c>
      <c r="D89" s="9">
        <v>0</v>
      </c>
      <c r="E89" s="8">
        <f>SUM(Table1[[#This Row],[Net Amount £]:[VAT Recoverable £]])</f>
        <v>1237.56</v>
      </c>
      <c r="F89" s="7" t="s">
        <v>46</v>
      </c>
      <c r="G89" s="7" t="s">
        <v>46</v>
      </c>
    </row>
    <row r="90" spans="1:7" ht="14" x14ac:dyDescent="0.3">
      <c r="A90" s="11" t="s">
        <v>55</v>
      </c>
      <c r="B90" s="11" t="s">
        <v>54</v>
      </c>
      <c r="C90" s="8">
        <v>25.75</v>
      </c>
      <c r="D90" s="9">
        <v>0</v>
      </c>
      <c r="E90" s="8">
        <f>SUM(Table1[[#This Row],[Net Amount £]:[VAT Recoverable £]])</f>
        <v>25.75</v>
      </c>
      <c r="F90" s="7" t="s">
        <v>28</v>
      </c>
      <c r="G90" s="7" t="s">
        <v>28</v>
      </c>
    </row>
    <row r="91" spans="1:7" ht="14" x14ac:dyDescent="0.3">
      <c r="A91" s="11" t="s">
        <v>19</v>
      </c>
      <c r="B91" s="11" t="s">
        <v>53</v>
      </c>
      <c r="C91" s="8">
        <v>109.99</v>
      </c>
      <c r="D91" s="9">
        <v>0</v>
      </c>
      <c r="E91" s="8">
        <f>SUM(Table1[[#This Row],[Net Amount £]:[VAT Recoverable £]])</f>
        <v>109.99</v>
      </c>
      <c r="F91" s="7" t="s">
        <v>2</v>
      </c>
      <c r="G91" s="12" t="s">
        <v>5</v>
      </c>
    </row>
    <row r="92" spans="1:7" ht="14" x14ac:dyDescent="0.3">
      <c r="A92" s="11" t="s">
        <v>36</v>
      </c>
      <c r="B92" s="11" t="s">
        <v>52</v>
      </c>
      <c r="C92" s="8">
        <v>9.4600000000000009</v>
      </c>
      <c r="D92" s="9">
        <v>1.89</v>
      </c>
      <c r="E92" s="8">
        <f>SUM(Table1[[#This Row],[Net Amount £]:[VAT Recoverable £]])</f>
        <v>11.350000000000001</v>
      </c>
      <c r="F92" s="7" t="s">
        <v>2</v>
      </c>
      <c r="G92" s="6" t="s">
        <v>14</v>
      </c>
    </row>
    <row r="93" spans="1:7" ht="14" x14ac:dyDescent="0.3">
      <c r="A93" s="11" t="s">
        <v>16</v>
      </c>
      <c r="B93" s="11" t="s">
        <v>47</v>
      </c>
      <c r="C93" s="8">
        <v>114.29</v>
      </c>
      <c r="D93" s="9">
        <v>5.71</v>
      </c>
      <c r="E93" s="8">
        <f>SUM(Table1[[#This Row],[Net Amount £]:[VAT Recoverable £]])</f>
        <v>120</v>
      </c>
      <c r="F93" s="15" t="s">
        <v>46</v>
      </c>
      <c r="G93" s="13" t="s">
        <v>46</v>
      </c>
    </row>
    <row r="94" spans="1:7" ht="14" x14ac:dyDescent="0.3">
      <c r="A94" s="11" t="s">
        <v>27</v>
      </c>
      <c r="B94" s="11" t="s">
        <v>51</v>
      </c>
      <c r="C94" s="8">
        <v>290</v>
      </c>
      <c r="D94" s="9">
        <v>58</v>
      </c>
      <c r="E94" s="8">
        <f>SUM(Table1[[#This Row],[Net Amount £]:[VAT Recoverable £]])</f>
        <v>348</v>
      </c>
      <c r="F94" s="16" t="s">
        <v>50</v>
      </c>
      <c r="G94" s="16" t="s">
        <v>50</v>
      </c>
    </row>
    <row r="95" spans="1:7" ht="14" x14ac:dyDescent="0.3">
      <c r="A95" s="11" t="s">
        <v>25</v>
      </c>
      <c r="B95" s="11" t="s">
        <v>49</v>
      </c>
      <c r="C95" s="8">
        <v>36</v>
      </c>
      <c r="D95" s="9">
        <v>1.8</v>
      </c>
      <c r="E95" s="8">
        <f>SUM(Table1[[#This Row],[Net Amount £]:[VAT Recoverable £]])</f>
        <v>37.799999999999997</v>
      </c>
      <c r="F95" s="15" t="s">
        <v>46</v>
      </c>
      <c r="G95" s="13" t="s">
        <v>46</v>
      </c>
    </row>
    <row r="96" spans="1:7" ht="14" x14ac:dyDescent="0.3">
      <c r="A96" s="11" t="s">
        <v>25</v>
      </c>
      <c r="B96" s="11" t="s">
        <v>49</v>
      </c>
      <c r="C96" s="8">
        <v>148.55000000000001</v>
      </c>
      <c r="D96" s="9">
        <v>0</v>
      </c>
      <c r="E96" s="8">
        <f>SUM(Table1[[#This Row],[Net Amount £]:[VAT Recoverable £]])</f>
        <v>148.55000000000001</v>
      </c>
      <c r="F96" s="15" t="s">
        <v>46</v>
      </c>
      <c r="G96" s="13" t="s">
        <v>46</v>
      </c>
    </row>
    <row r="97" spans="1:7" ht="14" x14ac:dyDescent="0.3">
      <c r="A97" s="11" t="s">
        <v>48</v>
      </c>
      <c r="B97" s="11" t="s">
        <v>47</v>
      </c>
      <c r="C97" s="8">
        <v>171.43</v>
      </c>
      <c r="D97" s="9">
        <v>8.57</v>
      </c>
      <c r="E97" s="8">
        <f>SUM(Table1[[#This Row],[Net Amount £]:[VAT Recoverable £]])</f>
        <v>180</v>
      </c>
      <c r="F97" s="15" t="s">
        <v>46</v>
      </c>
      <c r="G97" s="13" t="s">
        <v>46</v>
      </c>
    </row>
    <row r="98" spans="1:7" ht="14" x14ac:dyDescent="0.3">
      <c r="A98" s="11" t="s">
        <v>19</v>
      </c>
      <c r="B98" s="11" t="s">
        <v>47</v>
      </c>
      <c r="C98" s="8">
        <v>114.29</v>
      </c>
      <c r="D98" s="9">
        <v>5.71</v>
      </c>
      <c r="E98" s="8">
        <f>SUM(Table1[[#This Row],[Net Amount £]:[VAT Recoverable £]])</f>
        <v>120</v>
      </c>
      <c r="F98" s="15" t="s">
        <v>46</v>
      </c>
      <c r="G98" s="13" t="s">
        <v>46</v>
      </c>
    </row>
    <row r="99" spans="1:7" ht="14" x14ac:dyDescent="0.3">
      <c r="A99" s="11" t="s">
        <v>30</v>
      </c>
      <c r="B99" s="11" t="s">
        <v>47</v>
      </c>
      <c r="C99" s="8">
        <v>114.29</v>
      </c>
      <c r="D99" s="9">
        <v>5.71</v>
      </c>
      <c r="E99" s="8">
        <f>SUM(Table1[[#This Row],[Net Amount £]:[VAT Recoverable £]])</f>
        <v>120</v>
      </c>
      <c r="F99" s="15" t="s">
        <v>46</v>
      </c>
      <c r="G99" s="13" t="s">
        <v>46</v>
      </c>
    </row>
    <row r="100" spans="1:7" ht="14" x14ac:dyDescent="0.3">
      <c r="A100" s="11" t="s">
        <v>45</v>
      </c>
      <c r="B100" s="14" t="s">
        <v>44</v>
      </c>
      <c r="C100" s="8">
        <v>128.33000000000001</v>
      </c>
      <c r="D100" s="9">
        <v>25.67</v>
      </c>
      <c r="E100" s="8">
        <f>SUM(Table1[[#This Row],[Net Amount £]:[VAT Recoverable £]])</f>
        <v>154</v>
      </c>
      <c r="F100" s="7" t="s">
        <v>2</v>
      </c>
      <c r="G100" s="12" t="s">
        <v>5</v>
      </c>
    </row>
    <row r="101" spans="1:7" ht="14" x14ac:dyDescent="0.3">
      <c r="A101" s="11" t="s">
        <v>43</v>
      </c>
      <c r="B101" s="11" t="s">
        <v>15</v>
      </c>
      <c r="C101" s="8">
        <v>84.01</v>
      </c>
      <c r="D101" s="9">
        <v>16.829999999999998</v>
      </c>
      <c r="E101" s="8">
        <f>SUM(Table1[[#This Row],[Net Amount £]:[VAT Recoverable £]])</f>
        <v>100.84</v>
      </c>
      <c r="F101" s="7" t="s">
        <v>2</v>
      </c>
      <c r="G101" s="12" t="s">
        <v>5</v>
      </c>
    </row>
    <row r="102" spans="1:7" ht="14" x14ac:dyDescent="0.3">
      <c r="A102" s="11" t="s">
        <v>25</v>
      </c>
      <c r="B102" s="11" t="s">
        <v>35</v>
      </c>
      <c r="C102" s="8">
        <v>996</v>
      </c>
      <c r="D102" s="9">
        <v>199.2</v>
      </c>
      <c r="E102" s="8">
        <f>SUM(Table1[[#This Row],[Net Amount £]:[VAT Recoverable £]])</f>
        <v>1195.2</v>
      </c>
      <c r="F102" s="7" t="s">
        <v>2</v>
      </c>
      <c r="G102" s="12" t="s">
        <v>5</v>
      </c>
    </row>
    <row r="103" spans="1:7" ht="14" x14ac:dyDescent="0.3">
      <c r="A103" s="11" t="s">
        <v>42</v>
      </c>
      <c r="B103" s="11" t="s">
        <v>15</v>
      </c>
      <c r="C103" s="8">
        <v>24.1</v>
      </c>
      <c r="D103" s="9">
        <v>4.82</v>
      </c>
      <c r="E103" s="8">
        <f>SUM(Table1[[#This Row],[Net Amount £]:[VAT Recoverable £]])</f>
        <v>28.92</v>
      </c>
      <c r="F103" s="7" t="s">
        <v>2</v>
      </c>
      <c r="G103" s="12" t="s">
        <v>5</v>
      </c>
    </row>
    <row r="104" spans="1:7" ht="14" x14ac:dyDescent="0.3">
      <c r="A104" s="11" t="s">
        <v>42</v>
      </c>
      <c r="B104" s="11" t="s">
        <v>15</v>
      </c>
      <c r="C104" s="8">
        <v>36.15</v>
      </c>
      <c r="D104" s="9">
        <v>7.23</v>
      </c>
      <c r="E104" s="8">
        <f>SUM(Table1[[#This Row],[Net Amount £]:[VAT Recoverable £]])</f>
        <v>43.379999999999995</v>
      </c>
      <c r="F104" s="7" t="s">
        <v>2</v>
      </c>
      <c r="G104" s="12" t="s">
        <v>5</v>
      </c>
    </row>
    <row r="105" spans="1:7" ht="14" x14ac:dyDescent="0.3">
      <c r="A105" s="11" t="s">
        <v>42</v>
      </c>
      <c r="B105" s="11" t="s">
        <v>15</v>
      </c>
      <c r="C105" s="8">
        <v>-52.38</v>
      </c>
      <c r="D105" s="9">
        <v>-10.53</v>
      </c>
      <c r="E105" s="8">
        <f>SUM(Table1[[#This Row],[Net Amount £]:[VAT Recoverable £]])</f>
        <v>-62.910000000000004</v>
      </c>
      <c r="F105" s="7" t="s">
        <v>2</v>
      </c>
      <c r="G105" s="12" t="s">
        <v>5</v>
      </c>
    </row>
    <row r="106" spans="1:7" ht="14" x14ac:dyDescent="0.3">
      <c r="A106" s="11" t="s">
        <v>42</v>
      </c>
      <c r="B106" s="11" t="s">
        <v>15</v>
      </c>
      <c r="C106" s="8">
        <v>-266.62</v>
      </c>
      <c r="D106" s="9">
        <v>-53.34</v>
      </c>
      <c r="E106" s="8">
        <f>SUM(Table1[[#This Row],[Net Amount £]:[VAT Recoverable £]])</f>
        <v>-319.96000000000004</v>
      </c>
      <c r="F106" s="7" t="s">
        <v>2</v>
      </c>
      <c r="G106" s="12" t="s">
        <v>5</v>
      </c>
    </row>
    <row r="107" spans="1:7" ht="14" x14ac:dyDescent="0.3">
      <c r="A107" s="11" t="s">
        <v>42</v>
      </c>
      <c r="B107" s="11" t="s">
        <v>15</v>
      </c>
      <c r="C107" s="8">
        <v>48.2</v>
      </c>
      <c r="D107" s="9">
        <v>9.64</v>
      </c>
      <c r="E107" s="8">
        <f>SUM(Table1[[#This Row],[Net Amount £]:[VAT Recoverable £]])</f>
        <v>57.84</v>
      </c>
      <c r="F107" s="7" t="s">
        <v>2</v>
      </c>
      <c r="G107" s="12" t="s">
        <v>5</v>
      </c>
    </row>
    <row r="108" spans="1:7" ht="14" x14ac:dyDescent="0.3">
      <c r="A108" s="11" t="s">
        <v>41</v>
      </c>
      <c r="B108" s="11" t="s">
        <v>40</v>
      </c>
      <c r="C108" s="8">
        <v>73.150000000000006</v>
      </c>
      <c r="D108" s="9">
        <v>14.63</v>
      </c>
      <c r="E108" s="8">
        <f>SUM(Table1[[#This Row],[Net Amount £]:[VAT Recoverable £]])</f>
        <v>87.78</v>
      </c>
      <c r="F108" s="7" t="s">
        <v>2</v>
      </c>
      <c r="G108" s="12" t="s">
        <v>5</v>
      </c>
    </row>
    <row r="109" spans="1:7" ht="14" x14ac:dyDescent="0.3">
      <c r="A109" s="11" t="s">
        <v>19</v>
      </c>
      <c r="B109" s="11" t="s">
        <v>39</v>
      </c>
      <c r="C109" s="8">
        <v>467.49</v>
      </c>
      <c r="D109" s="9">
        <v>93.5</v>
      </c>
      <c r="E109" s="8">
        <f>SUM(Table1[[#This Row],[Net Amount £]:[VAT Recoverable £]])</f>
        <v>560.99</v>
      </c>
      <c r="F109" s="7" t="s">
        <v>2</v>
      </c>
      <c r="G109" s="12" t="s">
        <v>5</v>
      </c>
    </row>
    <row r="110" spans="1:7" ht="14" x14ac:dyDescent="0.3">
      <c r="A110" s="11" t="s">
        <v>38</v>
      </c>
      <c r="B110" s="11" t="s">
        <v>15</v>
      </c>
      <c r="C110" s="8">
        <v>284.32</v>
      </c>
      <c r="D110" s="9">
        <v>56.88</v>
      </c>
      <c r="E110" s="8">
        <f>SUM(Table1[[#This Row],[Net Amount £]:[VAT Recoverable £]])</f>
        <v>341.2</v>
      </c>
      <c r="F110" s="7" t="s">
        <v>2</v>
      </c>
      <c r="G110" s="12" t="s">
        <v>5</v>
      </c>
    </row>
    <row r="111" spans="1:7" ht="14" x14ac:dyDescent="0.3">
      <c r="A111" s="11" t="s">
        <v>36</v>
      </c>
      <c r="B111" s="11" t="s">
        <v>37</v>
      </c>
      <c r="C111" s="8">
        <v>70.53</v>
      </c>
      <c r="D111" s="9">
        <v>14.11</v>
      </c>
      <c r="E111" s="8">
        <f>SUM(Table1[[#This Row],[Net Amount £]:[VAT Recoverable £]])</f>
        <v>84.64</v>
      </c>
      <c r="F111" s="7" t="s">
        <v>2</v>
      </c>
      <c r="G111" s="12" t="s">
        <v>5</v>
      </c>
    </row>
    <row r="112" spans="1:7" ht="14" x14ac:dyDescent="0.3">
      <c r="A112" s="11" t="s">
        <v>36</v>
      </c>
      <c r="B112" s="11" t="s">
        <v>15</v>
      </c>
      <c r="C112" s="8">
        <v>52.38</v>
      </c>
      <c r="D112" s="9">
        <v>10.53</v>
      </c>
      <c r="E112" s="8">
        <f>SUM(Table1[[#This Row],[Net Amount £]:[VAT Recoverable £]])</f>
        <v>62.910000000000004</v>
      </c>
      <c r="F112" s="7" t="s">
        <v>2</v>
      </c>
      <c r="G112" s="12" t="s">
        <v>5</v>
      </c>
    </row>
    <row r="113" spans="1:7" ht="14" x14ac:dyDescent="0.3">
      <c r="A113" s="11" t="s">
        <v>36</v>
      </c>
      <c r="B113" s="11" t="s">
        <v>15</v>
      </c>
      <c r="C113" s="8">
        <v>266.62</v>
      </c>
      <c r="D113" s="9">
        <v>53.34</v>
      </c>
      <c r="E113" s="8">
        <f>SUM(Table1[[#This Row],[Net Amount £]:[VAT Recoverable £]])</f>
        <v>319.96000000000004</v>
      </c>
      <c r="F113" s="7" t="s">
        <v>2</v>
      </c>
      <c r="G113" s="12" t="s">
        <v>5</v>
      </c>
    </row>
    <row r="114" spans="1:7" ht="14" x14ac:dyDescent="0.3">
      <c r="A114" s="11" t="s">
        <v>36</v>
      </c>
      <c r="B114" s="11" t="s">
        <v>35</v>
      </c>
      <c r="C114" s="8">
        <v>820</v>
      </c>
      <c r="D114" s="9">
        <v>164</v>
      </c>
      <c r="E114" s="8">
        <f>SUM(Table1[[#This Row],[Net Amount £]:[VAT Recoverable £]])</f>
        <v>984</v>
      </c>
      <c r="F114" s="7" t="s">
        <v>2</v>
      </c>
      <c r="G114" s="12" t="s">
        <v>5</v>
      </c>
    </row>
    <row r="115" spans="1:7" ht="14" x14ac:dyDescent="0.3">
      <c r="A115" s="11" t="s">
        <v>30</v>
      </c>
      <c r="B115" s="11" t="s">
        <v>15</v>
      </c>
      <c r="C115" s="8">
        <v>7.49</v>
      </c>
      <c r="D115" s="9">
        <v>1.5</v>
      </c>
      <c r="E115" s="8">
        <f>SUM(Table1[[#This Row],[Net Amount £]:[VAT Recoverable £]])</f>
        <v>8.99</v>
      </c>
      <c r="F115" s="7" t="s">
        <v>2</v>
      </c>
      <c r="G115" s="12" t="s">
        <v>5</v>
      </c>
    </row>
    <row r="116" spans="1:7" ht="14" x14ac:dyDescent="0.3">
      <c r="A116" s="11" t="s">
        <v>30</v>
      </c>
      <c r="B116" s="11" t="s">
        <v>15</v>
      </c>
      <c r="C116" s="8">
        <v>184.03</v>
      </c>
      <c r="D116" s="9">
        <v>36.880000000000003</v>
      </c>
      <c r="E116" s="8">
        <f>SUM(Table1[[#This Row],[Net Amount £]:[VAT Recoverable £]])</f>
        <v>220.91</v>
      </c>
      <c r="F116" s="7" t="s">
        <v>2</v>
      </c>
      <c r="G116" s="12" t="s">
        <v>5</v>
      </c>
    </row>
    <row r="117" spans="1:7" ht="14" x14ac:dyDescent="0.3">
      <c r="A117" s="11" t="s">
        <v>34</v>
      </c>
      <c r="B117" s="11" t="s">
        <v>15</v>
      </c>
      <c r="C117" s="8">
        <v>5.9</v>
      </c>
      <c r="D117" s="9">
        <v>1.18</v>
      </c>
      <c r="E117" s="8">
        <f>SUM(Table1[[#This Row],[Net Amount £]:[VAT Recoverable £]])</f>
        <v>7.08</v>
      </c>
      <c r="F117" s="7" t="s">
        <v>2</v>
      </c>
      <c r="G117" s="12" t="s">
        <v>5</v>
      </c>
    </row>
    <row r="118" spans="1:7" ht="14" x14ac:dyDescent="0.3">
      <c r="A118" s="11" t="s">
        <v>34</v>
      </c>
      <c r="B118" s="11" t="s">
        <v>15</v>
      </c>
      <c r="C118" s="8">
        <v>5.9</v>
      </c>
      <c r="D118" s="9">
        <v>1.18</v>
      </c>
      <c r="E118" s="8">
        <f>SUM(Table1[[#This Row],[Net Amount £]:[VAT Recoverable £]])</f>
        <v>7.08</v>
      </c>
      <c r="F118" s="7" t="s">
        <v>2</v>
      </c>
      <c r="G118" s="12" t="s">
        <v>5</v>
      </c>
    </row>
    <row r="119" spans="1:7" ht="14" x14ac:dyDescent="0.3">
      <c r="A119" s="11" t="s">
        <v>34</v>
      </c>
      <c r="B119" s="11" t="s">
        <v>15</v>
      </c>
      <c r="C119" s="8">
        <v>5.9</v>
      </c>
      <c r="D119" s="9">
        <v>1.18</v>
      </c>
      <c r="E119" s="8">
        <f>SUM(Table1[[#This Row],[Net Amount £]:[VAT Recoverable £]])</f>
        <v>7.08</v>
      </c>
      <c r="F119" s="7" t="s">
        <v>2</v>
      </c>
      <c r="G119" s="12" t="s">
        <v>5</v>
      </c>
    </row>
    <row r="120" spans="1:7" ht="14" x14ac:dyDescent="0.3">
      <c r="A120" s="11" t="s">
        <v>34</v>
      </c>
      <c r="B120" s="11" t="s">
        <v>15</v>
      </c>
      <c r="C120" s="8">
        <v>5.9</v>
      </c>
      <c r="D120" s="9">
        <v>1.18</v>
      </c>
      <c r="E120" s="8">
        <f>SUM(Table1[[#This Row],[Net Amount £]:[VAT Recoverable £]])</f>
        <v>7.08</v>
      </c>
      <c r="F120" s="7" t="s">
        <v>2</v>
      </c>
      <c r="G120" s="12" t="s">
        <v>5</v>
      </c>
    </row>
    <row r="121" spans="1:7" ht="14" x14ac:dyDescent="0.3">
      <c r="A121" s="11" t="s">
        <v>34</v>
      </c>
      <c r="B121" s="11" t="s">
        <v>15</v>
      </c>
      <c r="C121" s="8">
        <v>5.9</v>
      </c>
      <c r="D121" s="9">
        <v>1.18</v>
      </c>
      <c r="E121" s="8">
        <f>SUM(Table1[[#This Row],[Net Amount £]:[VAT Recoverable £]])</f>
        <v>7.08</v>
      </c>
      <c r="F121" s="7" t="s">
        <v>2</v>
      </c>
      <c r="G121" s="12" t="s">
        <v>5</v>
      </c>
    </row>
    <row r="122" spans="1:7" ht="14" x14ac:dyDescent="0.3">
      <c r="A122" s="11" t="s">
        <v>34</v>
      </c>
      <c r="B122" s="11" t="s">
        <v>15</v>
      </c>
      <c r="C122" s="8">
        <v>58.5</v>
      </c>
      <c r="D122" s="9">
        <v>0</v>
      </c>
      <c r="E122" s="8">
        <f>SUM(Table1[[#This Row],[Net Amount £]:[VAT Recoverable £]])</f>
        <v>58.5</v>
      </c>
      <c r="F122" s="7" t="s">
        <v>2</v>
      </c>
      <c r="G122" s="12" t="s">
        <v>5</v>
      </c>
    </row>
    <row r="123" spans="1:7" ht="14" x14ac:dyDescent="0.3">
      <c r="A123" s="11" t="s">
        <v>33</v>
      </c>
      <c r="B123" s="10" t="s">
        <v>32</v>
      </c>
      <c r="C123" s="8">
        <v>12.64</v>
      </c>
      <c r="D123" s="9">
        <v>0</v>
      </c>
      <c r="E123" s="8">
        <f>SUM(Table1[[#This Row],[Net Amount £]:[VAT Recoverable £]])</f>
        <v>12.64</v>
      </c>
      <c r="F123" s="13" t="s">
        <v>31</v>
      </c>
      <c r="G123" s="13" t="s">
        <v>31</v>
      </c>
    </row>
    <row r="124" spans="1:7" ht="14" x14ac:dyDescent="0.3">
      <c r="A124" s="11" t="s">
        <v>30</v>
      </c>
      <c r="B124" s="10" t="s">
        <v>29</v>
      </c>
      <c r="C124" s="8">
        <v>624</v>
      </c>
      <c r="D124" s="9">
        <v>124.8</v>
      </c>
      <c r="E124" s="8">
        <f>SUM(Table1[[#This Row],[Net Amount £]:[VAT Recoverable £]])</f>
        <v>748.8</v>
      </c>
      <c r="F124" s="13" t="s">
        <v>28</v>
      </c>
      <c r="G124" s="13" t="s">
        <v>28</v>
      </c>
    </row>
    <row r="125" spans="1:7" ht="14" x14ac:dyDescent="0.3">
      <c r="A125" s="11" t="s">
        <v>27</v>
      </c>
      <c r="B125" s="10" t="s">
        <v>26</v>
      </c>
      <c r="C125" s="8">
        <v>34.200000000000003</v>
      </c>
      <c r="D125" s="9">
        <v>0</v>
      </c>
      <c r="E125" s="8">
        <f>SUM(Table1[[#This Row],[Net Amount £]:[VAT Recoverable £]])</f>
        <v>34.200000000000003</v>
      </c>
      <c r="F125" s="7" t="s">
        <v>2</v>
      </c>
      <c r="G125" s="12" t="s">
        <v>5</v>
      </c>
    </row>
    <row r="126" spans="1:7" ht="14" x14ac:dyDescent="0.3">
      <c r="A126" s="11" t="s">
        <v>25</v>
      </c>
      <c r="B126" s="10" t="s">
        <v>15</v>
      </c>
      <c r="C126" s="8">
        <v>16.64</v>
      </c>
      <c r="D126" s="9">
        <v>3.34</v>
      </c>
      <c r="E126" s="8">
        <f>SUM(Table1[[#This Row],[Net Amount £]:[VAT Recoverable £]])</f>
        <v>19.98</v>
      </c>
      <c r="F126" s="7" t="s">
        <v>2</v>
      </c>
      <c r="G126" s="6" t="s">
        <v>14</v>
      </c>
    </row>
    <row r="127" spans="1:7" ht="14" x14ac:dyDescent="0.3">
      <c r="A127" s="11" t="s">
        <v>23</v>
      </c>
      <c r="B127" s="10" t="s">
        <v>24</v>
      </c>
      <c r="C127" s="8">
        <v>43.33</v>
      </c>
      <c r="D127" s="9">
        <v>8.67</v>
      </c>
      <c r="E127" s="8">
        <f>SUM(Table1[[#This Row],[Net Amount £]:[VAT Recoverable £]])</f>
        <v>52</v>
      </c>
      <c r="F127" s="7" t="s">
        <v>2</v>
      </c>
      <c r="G127" s="12" t="s">
        <v>5</v>
      </c>
    </row>
    <row r="128" spans="1:7" ht="14" x14ac:dyDescent="0.3">
      <c r="A128" s="11" t="s">
        <v>23</v>
      </c>
      <c r="B128" s="11" t="s">
        <v>22</v>
      </c>
      <c r="C128" s="8">
        <v>66.66</v>
      </c>
      <c r="D128" s="9">
        <v>13.33</v>
      </c>
      <c r="E128" s="8">
        <f>SUM(Table1[[#This Row],[Net Amount £]:[VAT Recoverable £]])</f>
        <v>79.989999999999995</v>
      </c>
      <c r="F128" s="7" t="s">
        <v>21</v>
      </c>
      <c r="G128" s="12" t="s">
        <v>21</v>
      </c>
    </row>
    <row r="129" spans="1:7" ht="14" x14ac:dyDescent="0.3">
      <c r="A129" s="11" t="s">
        <v>19</v>
      </c>
      <c r="B129" s="11" t="s">
        <v>20</v>
      </c>
      <c r="C129" s="8">
        <v>52</v>
      </c>
      <c r="D129" s="9">
        <v>0</v>
      </c>
      <c r="E129" s="8">
        <f>SUM(Table1[[#This Row],[Net Amount £]:[VAT Recoverable £]])</f>
        <v>52</v>
      </c>
      <c r="F129" s="7" t="s">
        <v>2</v>
      </c>
      <c r="G129" s="12" t="s">
        <v>5</v>
      </c>
    </row>
    <row r="130" spans="1:7" ht="14" x14ac:dyDescent="0.3">
      <c r="A130" s="11" t="s">
        <v>19</v>
      </c>
      <c r="B130" s="11" t="s">
        <v>18</v>
      </c>
      <c r="C130" s="8">
        <v>178.15</v>
      </c>
      <c r="D130" s="9">
        <v>35.630000000000003</v>
      </c>
      <c r="E130" s="8">
        <f>SUM(Table1[[#This Row],[Net Amount £]:[VAT Recoverable £]])</f>
        <v>213.78</v>
      </c>
      <c r="F130" s="7" t="s">
        <v>2</v>
      </c>
      <c r="G130" s="12" t="s">
        <v>5</v>
      </c>
    </row>
    <row r="131" spans="1:7" ht="14" x14ac:dyDescent="0.3">
      <c r="A131" s="11" t="s">
        <v>4</v>
      </c>
      <c r="B131" s="11" t="s">
        <v>15</v>
      </c>
      <c r="C131" s="8">
        <v>35.82</v>
      </c>
      <c r="D131" s="9">
        <v>7.16</v>
      </c>
      <c r="E131" s="8">
        <f>SUM(Table1[[#This Row],[Net Amount £]:[VAT Recoverable £]])</f>
        <v>42.980000000000004</v>
      </c>
      <c r="F131" s="7" t="s">
        <v>2</v>
      </c>
      <c r="G131" s="6" t="s">
        <v>17</v>
      </c>
    </row>
    <row r="132" spans="1:7" ht="14" x14ac:dyDescent="0.3">
      <c r="A132" s="11" t="s">
        <v>16</v>
      </c>
      <c r="B132" s="11" t="s">
        <v>15</v>
      </c>
      <c r="C132" s="8">
        <v>7.53</v>
      </c>
      <c r="D132" s="9">
        <v>1.51</v>
      </c>
      <c r="E132" s="8">
        <f>SUM(Table1[[#This Row],[Net Amount £]:[VAT Recoverable £]])</f>
        <v>9.0400000000000009</v>
      </c>
      <c r="F132" s="7" t="s">
        <v>2</v>
      </c>
      <c r="G132" s="6" t="s">
        <v>14</v>
      </c>
    </row>
    <row r="133" spans="1:7" ht="14" x14ac:dyDescent="0.3">
      <c r="A133" s="11" t="s">
        <v>13</v>
      </c>
      <c r="B133" s="10" t="s">
        <v>12</v>
      </c>
      <c r="C133" s="8">
        <v>141</v>
      </c>
      <c r="D133" s="9">
        <v>0</v>
      </c>
      <c r="E133" s="8">
        <f>SUM(Table1[[#This Row],[Net Amount £]:[VAT Recoverable £]])</f>
        <v>141</v>
      </c>
      <c r="F133" s="13" t="s">
        <v>11</v>
      </c>
      <c r="G133" s="13" t="s">
        <v>11</v>
      </c>
    </row>
    <row r="134" spans="1:7" ht="14" x14ac:dyDescent="0.3">
      <c r="A134" s="11" t="s">
        <v>10</v>
      </c>
      <c r="B134" s="11" t="s">
        <v>9</v>
      </c>
      <c r="C134" s="8">
        <v>35.020000000000003</v>
      </c>
      <c r="D134" s="9">
        <v>7</v>
      </c>
      <c r="E134" s="8">
        <f>SUM(Table1[[#This Row],[Net Amount £]:[VAT Recoverable £]])</f>
        <v>42.02</v>
      </c>
      <c r="F134" s="7" t="s">
        <v>2</v>
      </c>
      <c r="G134" s="6" t="s">
        <v>8</v>
      </c>
    </row>
    <row r="135" spans="1:7" ht="14" x14ac:dyDescent="0.3">
      <c r="A135" s="11" t="s">
        <v>7</v>
      </c>
      <c r="B135" s="10" t="s">
        <v>6</v>
      </c>
      <c r="C135" s="8">
        <v>124.91</v>
      </c>
      <c r="D135" s="9">
        <v>24.98</v>
      </c>
      <c r="E135" s="8">
        <f>SUM(Table1[[#This Row],[Net Amount £]:[VAT Recoverable £]])</f>
        <v>149.88999999999999</v>
      </c>
      <c r="F135" s="7" t="s">
        <v>2</v>
      </c>
      <c r="G135" s="12" t="s">
        <v>5</v>
      </c>
    </row>
    <row r="136" spans="1:7" ht="14" x14ac:dyDescent="0.3">
      <c r="A136" s="11" t="s">
        <v>7</v>
      </c>
      <c r="B136" s="10" t="s">
        <v>6</v>
      </c>
      <c r="C136" s="8">
        <v>83.33</v>
      </c>
      <c r="D136" s="9">
        <v>16.66</v>
      </c>
      <c r="E136" s="8">
        <f>SUM(Table1[[#This Row],[Net Amount £]:[VAT Recoverable £]])</f>
        <v>99.99</v>
      </c>
      <c r="F136" s="7" t="s">
        <v>2</v>
      </c>
      <c r="G136" s="12" t="s">
        <v>5</v>
      </c>
    </row>
    <row r="137" spans="1:7" ht="14" x14ac:dyDescent="0.3">
      <c r="A137" s="11" t="s">
        <v>4</v>
      </c>
      <c r="B137" s="10" t="s">
        <v>3</v>
      </c>
      <c r="C137" s="8">
        <v>107.12</v>
      </c>
      <c r="D137" s="9">
        <v>21.42</v>
      </c>
      <c r="E137" s="8">
        <f>SUM(Table1[[#This Row],[Net Amount £]:[VAT Recoverable £]])</f>
        <v>128.54000000000002</v>
      </c>
      <c r="F137" s="7" t="s">
        <v>2</v>
      </c>
      <c r="G137" s="6" t="s">
        <v>1</v>
      </c>
    </row>
    <row r="139" spans="1:7" ht="14" x14ac:dyDescent="0.3">
      <c r="B139" s="5" t="s">
        <v>0</v>
      </c>
      <c r="C139" s="4">
        <f>SUM(C2:C138)</f>
        <v>15004.47</v>
      </c>
      <c r="D139" s="4">
        <f>SUM(D2:D138)</f>
        <v>2338.2999999999997</v>
      </c>
      <c r="E139" s="4">
        <f>SUM(E2:E138)</f>
        <v>17342.769999999997</v>
      </c>
    </row>
  </sheetData>
  <dataValidations count="2">
    <dataValidation type="decimal" operator="greaterThan" allowBlank="1" showInputMessage="1" showErrorMessage="1" errorTitle="Input data error" error="Excelerator__NLJournalDetailDTO.TransactionValue can only have numbers entered" sqref="C106:C137">
      <formula1>-9999999999</formula1>
    </dataValidation>
    <dataValidation type="decimal" operator="greaterThan" allowBlank="1" showInputMessage="1" showErrorMessage="1" errorTitle="Input data error" error="Sheet1__NLJournalDetailDTO.TransactionValue can only have numbers entered" promptTitle="Detail" prompt="Actual (net) value for nominal code in account currency_x000a_Enter a number" sqref="C16 C18:C105">
      <formula1>-9999999999</formula1>
    </dataValidation>
  </dataValidations>
  <hyperlinks>
    <hyperlink ref="B100" r:id="rId1" display="WWW.DJI.COM"/>
  </hyperlinks>
  <pageMargins left="0.7" right="0.7" top="0.75" bottom="0.75" header="0.3" footer="0.3"/>
  <pageSetup paperSize="9" scale="65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2020</vt:lpstr>
      <vt:lpstr>'August 2020'!Print_Area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2021-02-26T16:42:46Z</dcterms:created>
  <dcterms:modified xsi:type="dcterms:W3CDTF">2021-02-26T16:43:10Z</dcterms:modified>
</cp:coreProperties>
</file>