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tellm\Downloads\"/>
    </mc:Choice>
  </mc:AlternateContent>
  <bookViews>
    <workbookView xWindow="0" yWindow="0" windowWidth="28800" windowHeight="12300"/>
  </bookViews>
  <sheets>
    <sheet name="December 2019" sheetId="1" r:id="rId1"/>
  </sheets>
  <definedNames>
    <definedName name="_xlnm._FilterDatabase" localSheetId="0" hidden="1">'December 2019'!$A$1:$G$91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3" i="1" l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1" i="1"/>
  <c r="E70" i="1"/>
  <c r="E69" i="1"/>
  <c r="E68" i="1"/>
  <c r="E67" i="1"/>
  <c r="E66" i="1"/>
  <c r="E65" i="1"/>
  <c r="E64" i="1"/>
  <c r="E63" i="1"/>
  <c r="E62" i="1"/>
  <c r="E61" i="1"/>
  <c r="C60" i="1"/>
  <c r="E60" i="1" s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D41" i="1"/>
  <c r="D135" i="1" s="1"/>
  <c r="C41" i="1"/>
  <c r="C135" i="1" s="1"/>
  <c r="E40" i="1"/>
  <c r="E39" i="1"/>
  <c r="E38" i="1"/>
  <c r="E37" i="1"/>
  <c r="E36" i="1"/>
  <c r="E35" i="1"/>
  <c r="E34" i="1"/>
  <c r="E33" i="1"/>
  <c r="E32" i="1"/>
  <c r="E31" i="1"/>
  <c r="E30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41" i="1" l="1"/>
  <c r="E135" i="1"/>
</calcChain>
</file>

<file path=xl/sharedStrings.xml><?xml version="1.0" encoding="utf-8"?>
<sst xmlns="http://schemas.openxmlformats.org/spreadsheetml/2006/main" count="536" uniqueCount="140">
  <si>
    <t>Date of Transaction</t>
  </si>
  <si>
    <t>Beneficiary</t>
  </si>
  <si>
    <t>Net Amount £</t>
  </si>
  <si>
    <t>VAT Recoverable £</t>
  </si>
  <si>
    <t>Gross Amount £</t>
  </si>
  <si>
    <t>Summary of Purpose of the expenditure</t>
  </si>
  <si>
    <t>Merchant Category</t>
  </si>
  <si>
    <t>14/12/2019</t>
  </si>
  <si>
    <t>SEPD PLC</t>
  </si>
  <si>
    <t>Gas / Electricity refund</t>
  </si>
  <si>
    <t>Fuel</t>
  </si>
  <si>
    <t>11/12/2019</t>
  </si>
  <si>
    <t>AMAZON.CO.UK</t>
  </si>
  <si>
    <t>Miscellaneous</t>
  </si>
  <si>
    <t>09/12/2019</t>
  </si>
  <si>
    <t>AMAZON PRIME</t>
  </si>
  <si>
    <t xml:space="preserve">Postage </t>
  </si>
  <si>
    <t>Postage</t>
  </si>
  <si>
    <t>21/12/2019</t>
  </si>
  <si>
    <t>EL PLUMBING AND HEATING</t>
  </si>
  <si>
    <t>Repairs/Maintenance</t>
  </si>
  <si>
    <t>19/12/2019</t>
  </si>
  <si>
    <t>B &amp; Q</t>
  </si>
  <si>
    <t>Equipment Purchase</t>
  </si>
  <si>
    <t>Tools/Equipment</t>
  </si>
  <si>
    <t>10/12/2019</t>
  </si>
  <si>
    <t>SCREWFIX READING HYPER</t>
  </si>
  <si>
    <t>ALEXANDRA WEBSITE</t>
  </si>
  <si>
    <t>Staff Uniform</t>
  </si>
  <si>
    <t>Uniform</t>
  </si>
  <si>
    <t>17/12/2019</t>
  </si>
  <si>
    <t>AMZNMKTPLACE</t>
  </si>
  <si>
    <t>CURRYS</t>
  </si>
  <si>
    <t>05/12/2019</t>
  </si>
  <si>
    <t>LODDON VALLEY LEISURE</t>
  </si>
  <si>
    <t>Staff training</t>
  </si>
  <si>
    <t>Training</t>
  </si>
  <si>
    <t>20/12/2019</t>
  </si>
  <si>
    <t>ULSTER EXAMS REGISTRY</t>
  </si>
  <si>
    <t>13/12/2019</t>
  </si>
  <si>
    <t>AERLING   2PJVQN READ R0</t>
  </si>
  <si>
    <t>Travel - Flight</t>
  </si>
  <si>
    <t>Travel</t>
  </si>
  <si>
    <t>AERLING   2CT6E6 READ R0</t>
  </si>
  <si>
    <t>SIRCULALTD D&amp;I LEADERS</t>
  </si>
  <si>
    <t>Conference</t>
  </si>
  <si>
    <t>Conference/Events</t>
  </si>
  <si>
    <t>BRITISH AIRWAYS</t>
  </si>
  <si>
    <t>12/12/2019</t>
  </si>
  <si>
    <t>SURVEYMONKEY</t>
  </si>
  <si>
    <t>Corporate Subscription</t>
  </si>
  <si>
    <t>Subscription</t>
  </si>
  <si>
    <t>22/12/2019</t>
  </si>
  <si>
    <t>HOMEBASE</t>
  </si>
  <si>
    <t>SAINSBURYS</t>
  </si>
  <si>
    <t>Catering during an event</t>
  </si>
  <si>
    <t>Subsistence</t>
  </si>
  <si>
    <t xml:space="preserve">IT Equipment </t>
  </si>
  <si>
    <t>ARGOS</t>
  </si>
  <si>
    <t>ENTEL UK LTD</t>
  </si>
  <si>
    <t>04/12/2019</t>
  </si>
  <si>
    <t>Gas / Electricity</t>
  </si>
  <si>
    <t>QUICKSTEP</t>
  </si>
  <si>
    <t>WELLINGTON COLLEGE ENT</t>
  </si>
  <si>
    <t>Membership Subscription</t>
  </si>
  <si>
    <t>27/12/2019</t>
  </si>
  <si>
    <t>TRAINLINE</t>
  </si>
  <si>
    <t>Travel - Train</t>
  </si>
  <si>
    <t>TRAVELODGE</t>
  </si>
  <si>
    <t>Accommodation Refund</t>
  </si>
  <si>
    <t>Accommodation</t>
  </si>
  <si>
    <t>CROWNE PLAZA BIRMINGHA</t>
  </si>
  <si>
    <t>Accommodation during an event</t>
  </si>
  <si>
    <t>NOUNPROJECT.COM</t>
  </si>
  <si>
    <t>Organisational Development</t>
  </si>
  <si>
    <t>BULLITT HOTEL</t>
  </si>
  <si>
    <t>HEATHROW AIRPORT</t>
  </si>
  <si>
    <t>Travel - Parking</t>
  </si>
  <si>
    <t>01/12/2019</t>
  </si>
  <si>
    <t>Stationery</t>
  </si>
  <si>
    <t>06/12/2019</t>
  </si>
  <si>
    <t>AO RETAIL LIMITED</t>
  </si>
  <si>
    <t>TOOLSTATION LTD</t>
  </si>
  <si>
    <t>GWR READING SST</t>
  </si>
  <si>
    <t>WWW.TOTALJOBS.COM</t>
  </si>
  <si>
    <t>Recruitment cost</t>
  </si>
  <si>
    <t>WWW.MYJOBSIN.CO.UK</t>
  </si>
  <si>
    <t>HAYMARKET MEDIA GROUP</t>
  </si>
  <si>
    <t>BP WELDALE CONNECT</t>
  </si>
  <si>
    <t>18/12/2019</t>
  </si>
  <si>
    <t>16/12/2019</t>
  </si>
  <si>
    <t>02/12/2019</t>
  </si>
  <si>
    <t>HILTON</t>
  </si>
  <si>
    <t>WICKES</t>
  </si>
  <si>
    <t>WORK &amp; WEAR DIRECT</t>
  </si>
  <si>
    <t>ALDI</t>
  </si>
  <si>
    <t>28/12/2019</t>
  </si>
  <si>
    <t>26/12/2019</t>
  </si>
  <si>
    <t>TESCO STORE</t>
  </si>
  <si>
    <t>03/12/2019</t>
  </si>
  <si>
    <t>SHORTS GROUP LTD</t>
  </si>
  <si>
    <t>HOLIDAY INN READIN</t>
  </si>
  <si>
    <t xml:space="preserve">Conference </t>
  </si>
  <si>
    <t>PREMIER INN</t>
  </si>
  <si>
    <t>WWW.IOSH.CO.UK</t>
  </si>
  <si>
    <t>VISTAPR VISTAPRINT.COM</t>
  </si>
  <si>
    <t>Printing cost</t>
  </si>
  <si>
    <t>Printing</t>
  </si>
  <si>
    <t>08/12/2019</t>
  </si>
  <si>
    <t>AVANTI WEST COAST</t>
  </si>
  <si>
    <t>B2C DISTRIBUTION</t>
  </si>
  <si>
    <t>WWW.KITEPACKAGING.CO.U</t>
  </si>
  <si>
    <t>07/12/2019</t>
  </si>
  <si>
    <t>NSR MANAGEMENT LTD</t>
  </si>
  <si>
    <t>Service Purchase</t>
  </si>
  <si>
    <t>ADOBE ACROPRO SUBS</t>
  </si>
  <si>
    <t>Software subscription</t>
  </si>
  <si>
    <t>IT Software</t>
  </si>
  <si>
    <t>MARKS&amp;SPENCER PLC</t>
  </si>
  <si>
    <t>OXFORD SAFETY SUPPLIES</t>
  </si>
  <si>
    <t>WWW.SUFFOLKMARINESAFET</t>
  </si>
  <si>
    <t>WWW.SEAMARKNUNN.COM</t>
  </si>
  <si>
    <t>PREMIER FARNELL</t>
  </si>
  <si>
    <t>SCREWFIX DIRECT</t>
  </si>
  <si>
    <t>15/12/2019</t>
  </si>
  <si>
    <t>WWW.MEDTREE.CO.UK</t>
  </si>
  <si>
    <t>EASYLOCKS LTD</t>
  </si>
  <si>
    <t>SMARTGRAPHIX</t>
  </si>
  <si>
    <t>SCREWFIX READING</t>
  </si>
  <si>
    <t>IKEA LTD 461 READING M</t>
  </si>
  <si>
    <t>DOOR ENTRY DIRECT LIMI</t>
  </si>
  <si>
    <t>WOLSELEY UK</t>
  </si>
  <si>
    <t>FALCONFOODSERVICE EQUI</t>
  </si>
  <si>
    <t>HERTZ RENT A CAR - NI</t>
  </si>
  <si>
    <t>Travel - Car Hire</t>
  </si>
  <si>
    <t>NITHCO</t>
  </si>
  <si>
    <t>HERTZ UK LIMITED</t>
  </si>
  <si>
    <t>PPS LTD</t>
  </si>
  <si>
    <t>QUEENSMERE OBSERVATORY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</si>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</sst>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£&quot;* #,##0.00_-;\-&quot;£&quot;* #,##0.00_-;_-&quot;£&quot;* &quot;-&quot;??_-;_-@_-"/>
    <numFmt numFmtId="164" formatCode="d\.m\.yy;@"/>
    <numFmt numFmtId="165" formatCode="#,##0.00_ ;[Red]\-#,##0.00\ 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theme="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164" fontId="2" fillId="0" borderId="1" xfId="2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4" fontId="4" fillId="0" borderId="1" xfId="2" applyNumberFormat="1" applyFont="1" applyFill="1" applyBorder="1" applyAlignment="1">
      <alignment horizontal="right" vertical="center" wrapText="1"/>
    </xf>
    <xf numFmtId="165" fontId="2" fillId="0" borderId="1" xfId="2" applyNumberFormat="1" applyFont="1" applyFill="1" applyBorder="1" applyAlignment="1">
      <alignment horizontal="right" vertical="center" wrapText="1"/>
    </xf>
    <xf numFmtId="0" fontId="2" fillId="0" borderId="1" xfId="2" applyFont="1" applyFill="1" applyBorder="1" applyAlignment="1">
      <alignment horizontal="left" vertical="center" wrapText="1"/>
    </xf>
    <xf numFmtId="0" fontId="1" fillId="2" borderId="0" xfId="2" applyFill="1"/>
    <xf numFmtId="49" fontId="1" fillId="2" borderId="2" xfId="2" applyNumberFormat="1" applyFill="1" applyBorder="1"/>
    <xf numFmtId="49" fontId="1" fillId="2" borderId="3" xfId="2" applyNumberFormat="1" applyFill="1" applyBorder="1"/>
    <xf numFmtId="165" fontId="1" fillId="2" borderId="3" xfId="2" applyNumberFormat="1" applyFill="1" applyBorder="1" applyAlignment="1">
      <alignment horizontal="right"/>
    </xf>
    <xf numFmtId="165" fontId="5" fillId="2" borderId="3" xfId="2" applyNumberFormat="1" applyFont="1" applyFill="1" applyBorder="1" applyAlignment="1">
      <alignment horizontal="right"/>
    </xf>
    <xf numFmtId="0" fontId="6" fillId="2" borderId="3" xfId="2" applyFont="1" applyFill="1" applyBorder="1" applyAlignment="1">
      <alignment vertical="top"/>
    </xf>
    <xf numFmtId="0" fontId="6" fillId="2" borderId="4" xfId="2" applyFont="1" applyFill="1" applyBorder="1" applyAlignment="1">
      <alignment vertical="top"/>
    </xf>
    <xf numFmtId="49" fontId="1" fillId="2" borderId="5" xfId="2" applyNumberFormat="1" applyFill="1" applyBorder="1"/>
    <xf numFmtId="49" fontId="1" fillId="2" borderId="1" xfId="2" applyNumberFormat="1" applyFill="1" applyBorder="1"/>
    <xf numFmtId="165" fontId="1" fillId="2" borderId="1" xfId="2" applyNumberFormat="1" applyFill="1" applyBorder="1" applyAlignment="1">
      <alignment horizontal="right"/>
    </xf>
    <xf numFmtId="165" fontId="5" fillId="2" borderId="1" xfId="2" applyNumberFormat="1" applyFont="1" applyFill="1" applyBorder="1" applyAlignment="1">
      <alignment horizontal="right"/>
    </xf>
    <xf numFmtId="0" fontId="6" fillId="2" borderId="1" xfId="2" applyFont="1" applyFill="1" applyBorder="1" applyAlignment="1">
      <alignment vertical="top"/>
    </xf>
    <xf numFmtId="0" fontId="6" fillId="2" borderId="6" xfId="2" applyFont="1" applyFill="1" applyBorder="1" applyAlignment="1">
      <alignment vertical="top"/>
    </xf>
    <xf numFmtId="49" fontId="6" fillId="2" borderId="1" xfId="2" applyNumberFormat="1" applyFont="1" applyFill="1" applyBorder="1"/>
    <xf numFmtId="0" fontId="6" fillId="2" borderId="6" xfId="2" applyFont="1" applyFill="1" applyBorder="1"/>
    <xf numFmtId="49" fontId="1" fillId="2" borderId="1" xfId="2" applyNumberFormat="1" applyFont="1" applyFill="1" applyBorder="1"/>
    <xf numFmtId="0" fontId="6" fillId="2" borderId="1" xfId="2" applyFont="1" applyFill="1" applyBorder="1"/>
    <xf numFmtId="0" fontId="6" fillId="2" borderId="1" xfId="2" applyFont="1" applyFill="1" applyBorder="1" applyAlignment="1"/>
    <xf numFmtId="0" fontId="6" fillId="2" borderId="6" xfId="2" applyFont="1" applyFill="1" applyBorder="1" applyAlignment="1"/>
    <xf numFmtId="0" fontId="1" fillId="2" borderId="0" xfId="2" applyFill="1" applyBorder="1"/>
    <xf numFmtId="49" fontId="1" fillId="2" borderId="7" xfId="2" applyNumberFormat="1" applyFill="1" applyBorder="1"/>
    <xf numFmtId="49" fontId="1" fillId="2" borderId="8" xfId="2" applyNumberFormat="1" applyFill="1" applyBorder="1"/>
    <xf numFmtId="165" fontId="1" fillId="2" borderId="8" xfId="2" applyNumberFormat="1" applyFill="1" applyBorder="1" applyAlignment="1">
      <alignment horizontal="right"/>
    </xf>
    <xf numFmtId="165" fontId="5" fillId="2" borderId="8" xfId="2" applyNumberFormat="1" applyFont="1" applyFill="1" applyBorder="1" applyAlignment="1">
      <alignment horizontal="right"/>
    </xf>
    <xf numFmtId="0" fontId="6" fillId="2" borderId="9" xfId="2" applyFont="1" applyFill="1" applyBorder="1" applyAlignment="1">
      <alignment vertical="top"/>
    </xf>
    <xf numFmtId="0" fontId="1" fillId="2" borderId="10" xfId="2" applyFill="1" applyBorder="1"/>
    <xf numFmtId="0" fontId="7" fillId="0" borderId="0" xfId="2" applyFont="1" applyAlignment="1">
      <alignment horizontal="left"/>
    </xf>
    <xf numFmtId="165" fontId="2" fillId="0" borderId="0" xfId="2" applyNumberFormat="1" applyFont="1" applyAlignment="1">
      <alignment horizontal="right"/>
    </xf>
    <xf numFmtId="165" fontId="1" fillId="2" borderId="0" xfId="2" applyNumberFormat="1" applyFont="1" applyFill="1"/>
    <xf numFmtId="165" fontId="5" fillId="2" borderId="0" xfId="2" applyNumberFormat="1" applyFont="1" applyFill="1"/>
  </cellXfs>
  <cellStyles count="3">
    <cellStyle name="Currency" xfId="1" builtinId="4"/>
    <cellStyle name="Normal" xfId="0" builtinId="0"/>
    <cellStyle name="Normal 2" xfId="2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theme="0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theme="0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#,##0.00_ ;[Red]\-#,##0.00\ "/>
      <fill>
        <patternFill patternType="none">
          <fgColor theme="0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rgb="FFFF0000"/>
        <name val="Arial"/>
        <scheme val="none"/>
      </font>
      <numFmt numFmtId="165" formatCode="#,##0.00_ ;[Red]\-#,##0.00\ "/>
      <fill>
        <patternFill patternType="none">
          <fgColor theme="0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#,##0.00_ ;[Red]\-#,##0.00\ "/>
      <fill>
        <patternFill patternType="none">
          <fgColor theme="0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>
          <f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>
          <f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theme="0"/>
        </patternFill>
      </fill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4" displayName="Table4" ref="A1:G133" totalsRowShown="0" dataDxfId="9" headerRowBorderDxfId="10" tableBorderDxfId="8" totalsRowBorderDxfId="7">
  <tableColumns count="7">
    <tableColumn id="1" name="Date of Transaction" dataDxfId="6"/>
    <tableColumn id="3" name="Beneficiary" dataDxfId="5"/>
    <tableColumn id="4" name="Net Amount £" dataDxfId="4"/>
    <tableColumn id="5" name="VAT Recoverable £" dataDxfId="3"/>
    <tableColumn id="6" name="Gross Amount £" dataDxfId="2">
      <calculatedColumnFormula>C2+D2</calculatedColumnFormula>
    </tableColumn>
    <tableColumn id="7" name="Summary of Purpose of the expenditure" dataDxfId="1" dataCellStyle="Normal 2"/>
    <tableColumn id="8" name="Merchant Category" dataDxfId="0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December 2019 Procurement Card Transactions" altTextSummary="A table containing Procurement Card Transactions from December 2019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5"/>
  <sheetViews>
    <sheetView tabSelected="1" zoomScale="90" zoomScaleNormal="90" workbookViewId="0">
      <selection sqref="A1:G133"/>
    </sheetView>
  </sheetViews>
  <sheetFormatPr defaultColWidth="8.7109375" defaultRowHeight="12.75" x14ac:dyDescent="0.2"/>
  <cols>
    <col min="1" max="1" width="12.140625" style="32" customWidth="1"/>
    <col min="2" max="2" width="28.42578125" style="7" bestFit="1" customWidth="1"/>
    <col min="3" max="3" width="13.85546875" style="35" bestFit="1" customWidth="1"/>
    <col min="4" max="4" width="19.140625" style="36" bestFit="1" customWidth="1"/>
    <col min="5" max="5" width="16.5703125" style="35" bestFit="1" customWidth="1"/>
    <col min="6" max="6" width="42.28515625" style="7" bestFit="1" customWidth="1"/>
    <col min="7" max="7" width="26.140625" style="7" bestFit="1" customWidth="1"/>
    <col min="8" max="16384" width="8.7109375" style="7"/>
  </cols>
  <sheetData>
    <row r="1" spans="1:7" ht="45" x14ac:dyDescent="0.2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2" t="s">
        <v>6</v>
      </c>
    </row>
    <row r="2" spans="1:7" ht="14.25" x14ac:dyDescent="0.2">
      <c r="A2" s="8" t="s">
        <v>7</v>
      </c>
      <c r="B2" s="9" t="s">
        <v>8</v>
      </c>
      <c r="C2" s="10">
        <v>-824.99</v>
      </c>
      <c r="D2" s="11">
        <v>0</v>
      </c>
      <c r="E2" s="10">
        <f>C2+D2</f>
        <v>-824.99</v>
      </c>
      <c r="F2" s="12" t="s">
        <v>9</v>
      </c>
      <c r="G2" s="13" t="s">
        <v>10</v>
      </c>
    </row>
    <row r="3" spans="1:7" ht="14.25" x14ac:dyDescent="0.2">
      <c r="A3" s="14" t="s">
        <v>11</v>
      </c>
      <c r="B3" s="15" t="s">
        <v>12</v>
      </c>
      <c r="C3" s="16">
        <v>4.95</v>
      </c>
      <c r="D3" s="17">
        <v>0</v>
      </c>
      <c r="E3" s="16">
        <f t="shared" ref="E3:E66" si="0">C3+D3</f>
        <v>4.95</v>
      </c>
      <c r="F3" s="18" t="s">
        <v>13</v>
      </c>
      <c r="G3" s="19" t="s">
        <v>13</v>
      </c>
    </row>
    <row r="4" spans="1:7" ht="14.25" x14ac:dyDescent="0.2">
      <c r="A4" s="14" t="s">
        <v>14</v>
      </c>
      <c r="B4" s="15" t="s">
        <v>15</v>
      </c>
      <c r="C4" s="16">
        <v>7.99</v>
      </c>
      <c r="D4" s="17">
        <v>0</v>
      </c>
      <c r="E4" s="16">
        <f t="shared" si="0"/>
        <v>7.99</v>
      </c>
      <c r="F4" s="20" t="s">
        <v>16</v>
      </c>
      <c r="G4" s="21" t="s">
        <v>17</v>
      </c>
    </row>
    <row r="5" spans="1:7" ht="14.25" x14ac:dyDescent="0.2">
      <c r="A5" s="14" t="s">
        <v>18</v>
      </c>
      <c r="B5" s="22" t="s">
        <v>19</v>
      </c>
      <c r="C5" s="16">
        <v>170</v>
      </c>
      <c r="D5" s="17">
        <v>20</v>
      </c>
      <c r="E5" s="16">
        <f t="shared" si="0"/>
        <v>190</v>
      </c>
      <c r="F5" s="23" t="s">
        <v>20</v>
      </c>
      <c r="G5" s="21" t="s">
        <v>20</v>
      </c>
    </row>
    <row r="6" spans="1:7" ht="14.25" x14ac:dyDescent="0.2">
      <c r="A6" s="14" t="s">
        <v>21</v>
      </c>
      <c r="B6" s="15" t="s">
        <v>22</v>
      </c>
      <c r="C6" s="16">
        <v>11</v>
      </c>
      <c r="D6" s="17">
        <v>2.2000000000000002</v>
      </c>
      <c r="E6" s="16">
        <f t="shared" si="0"/>
        <v>13.2</v>
      </c>
      <c r="F6" s="20" t="s">
        <v>23</v>
      </c>
      <c r="G6" s="19" t="s">
        <v>24</v>
      </c>
    </row>
    <row r="7" spans="1:7" ht="14.25" x14ac:dyDescent="0.2">
      <c r="A7" s="14" t="s">
        <v>25</v>
      </c>
      <c r="B7" s="15" t="s">
        <v>26</v>
      </c>
      <c r="C7" s="16">
        <v>9.99</v>
      </c>
      <c r="D7" s="17">
        <v>2</v>
      </c>
      <c r="E7" s="16">
        <f t="shared" si="0"/>
        <v>11.99</v>
      </c>
      <c r="F7" s="20" t="s">
        <v>23</v>
      </c>
      <c r="G7" s="19" t="s">
        <v>24</v>
      </c>
    </row>
    <row r="8" spans="1:7" ht="14.25" x14ac:dyDescent="0.2">
      <c r="A8" s="14" t="s">
        <v>25</v>
      </c>
      <c r="B8" s="15" t="s">
        <v>27</v>
      </c>
      <c r="C8" s="16">
        <v>40.159999999999997</v>
      </c>
      <c r="D8" s="17">
        <v>8.0399999999999991</v>
      </c>
      <c r="E8" s="16">
        <f t="shared" si="0"/>
        <v>48.199999999999996</v>
      </c>
      <c r="F8" s="18" t="s">
        <v>28</v>
      </c>
      <c r="G8" s="19" t="s">
        <v>29</v>
      </c>
    </row>
    <row r="9" spans="1:7" ht="14.25" x14ac:dyDescent="0.2">
      <c r="A9" s="14" t="s">
        <v>30</v>
      </c>
      <c r="B9" s="15" t="s">
        <v>15</v>
      </c>
      <c r="C9" s="16">
        <v>6.66</v>
      </c>
      <c r="D9" s="17">
        <v>1.33</v>
      </c>
      <c r="E9" s="16">
        <f t="shared" si="0"/>
        <v>7.99</v>
      </c>
      <c r="F9" s="18" t="s">
        <v>17</v>
      </c>
      <c r="G9" s="19" t="s">
        <v>17</v>
      </c>
    </row>
    <row r="10" spans="1:7" ht="14.25" x14ac:dyDescent="0.2">
      <c r="A10" s="14" t="s">
        <v>18</v>
      </c>
      <c r="B10" s="15" t="s">
        <v>31</v>
      </c>
      <c r="C10" s="16">
        <v>29.1</v>
      </c>
      <c r="D10" s="17">
        <v>5.85</v>
      </c>
      <c r="E10" s="16">
        <f t="shared" si="0"/>
        <v>34.950000000000003</v>
      </c>
      <c r="F10" s="24" t="s">
        <v>23</v>
      </c>
      <c r="G10" s="25" t="s">
        <v>24</v>
      </c>
    </row>
    <row r="11" spans="1:7" ht="14.25" x14ac:dyDescent="0.2">
      <c r="A11" s="14" t="s">
        <v>30</v>
      </c>
      <c r="B11" s="15" t="s">
        <v>31</v>
      </c>
      <c r="C11" s="16">
        <v>10.25</v>
      </c>
      <c r="D11" s="17">
        <v>2.0499999999999998</v>
      </c>
      <c r="E11" s="16">
        <f t="shared" si="0"/>
        <v>12.3</v>
      </c>
      <c r="F11" s="24" t="s">
        <v>23</v>
      </c>
      <c r="G11" s="19" t="s">
        <v>24</v>
      </c>
    </row>
    <row r="12" spans="1:7" ht="14.25" x14ac:dyDescent="0.2">
      <c r="A12" s="14" t="s">
        <v>14</v>
      </c>
      <c r="B12" s="15" t="s">
        <v>32</v>
      </c>
      <c r="C12" s="16">
        <v>42.97</v>
      </c>
      <c r="D12" s="17">
        <v>0</v>
      </c>
      <c r="E12" s="16">
        <f t="shared" si="0"/>
        <v>42.97</v>
      </c>
      <c r="F12" s="24" t="s">
        <v>23</v>
      </c>
      <c r="G12" s="19" t="s">
        <v>24</v>
      </c>
    </row>
    <row r="13" spans="1:7" ht="14.25" x14ac:dyDescent="0.2">
      <c r="A13" s="14" t="s">
        <v>33</v>
      </c>
      <c r="B13" s="15" t="s">
        <v>34</v>
      </c>
      <c r="C13" s="16">
        <v>21.46</v>
      </c>
      <c r="D13" s="17">
        <v>4.29</v>
      </c>
      <c r="E13" s="16">
        <f t="shared" si="0"/>
        <v>25.75</v>
      </c>
      <c r="F13" s="20" t="s">
        <v>35</v>
      </c>
      <c r="G13" s="19" t="s">
        <v>36</v>
      </c>
    </row>
    <row r="14" spans="1:7" ht="14.25" x14ac:dyDescent="0.2">
      <c r="A14" s="14" t="s">
        <v>37</v>
      </c>
      <c r="B14" s="15" t="s">
        <v>38</v>
      </c>
      <c r="C14" s="16">
        <v>60</v>
      </c>
      <c r="D14" s="17">
        <v>0</v>
      </c>
      <c r="E14" s="16">
        <f t="shared" si="0"/>
        <v>60</v>
      </c>
      <c r="F14" s="18" t="s">
        <v>35</v>
      </c>
      <c r="G14" s="19" t="s">
        <v>36</v>
      </c>
    </row>
    <row r="15" spans="1:7" ht="14.25" x14ac:dyDescent="0.2">
      <c r="A15" s="14" t="s">
        <v>39</v>
      </c>
      <c r="B15" s="15" t="s">
        <v>40</v>
      </c>
      <c r="C15" s="16">
        <v>73.98</v>
      </c>
      <c r="D15" s="17">
        <v>0</v>
      </c>
      <c r="E15" s="16">
        <f t="shared" si="0"/>
        <v>73.98</v>
      </c>
      <c r="F15" s="18" t="s">
        <v>41</v>
      </c>
      <c r="G15" s="19" t="s">
        <v>42</v>
      </c>
    </row>
    <row r="16" spans="1:7" ht="14.25" x14ac:dyDescent="0.2">
      <c r="A16" s="14" t="s">
        <v>39</v>
      </c>
      <c r="B16" s="15" t="s">
        <v>43</v>
      </c>
      <c r="C16" s="16">
        <v>139.96</v>
      </c>
      <c r="D16" s="17">
        <v>0</v>
      </c>
      <c r="E16" s="16">
        <f t="shared" si="0"/>
        <v>139.96</v>
      </c>
      <c r="F16" s="18" t="s">
        <v>41</v>
      </c>
      <c r="G16" s="19" t="s">
        <v>42</v>
      </c>
    </row>
    <row r="17" spans="1:7" ht="14.25" x14ac:dyDescent="0.2">
      <c r="A17" s="14" t="s">
        <v>39</v>
      </c>
      <c r="B17" s="15" t="s">
        <v>44</v>
      </c>
      <c r="C17" s="16">
        <v>365</v>
      </c>
      <c r="D17" s="17">
        <v>73</v>
      </c>
      <c r="E17" s="16">
        <f t="shared" si="0"/>
        <v>438</v>
      </c>
      <c r="F17" s="18" t="s">
        <v>45</v>
      </c>
      <c r="G17" s="19" t="s">
        <v>46</v>
      </c>
    </row>
    <row r="18" spans="1:7" ht="14.25" x14ac:dyDescent="0.2">
      <c r="A18" s="14" t="s">
        <v>39</v>
      </c>
      <c r="B18" s="15" t="s">
        <v>47</v>
      </c>
      <c r="C18" s="16">
        <v>133.9</v>
      </c>
      <c r="D18" s="17">
        <v>0</v>
      </c>
      <c r="E18" s="16">
        <f t="shared" si="0"/>
        <v>133.9</v>
      </c>
      <c r="F18" s="18" t="s">
        <v>41</v>
      </c>
      <c r="G18" s="19" t="s">
        <v>42</v>
      </c>
    </row>
    <row r="19" spans="1:7" ht="14.25" x14ac:dyDescent="0.2">
      <c r="A19" s="14" t="s">
        <v>39</v>
      </c>
      <c r="B19" s="15" t="s">
        <v>47</v>
      </c>
      <c r="C19" s="16">
        <v>62.43</v>
      </c>
      <c r="D19" s="17">
        <v>0</v>
      </c>
      <c r="E19" s="16">
        <f t="shared" si="0"/>
        <v>62.43</v>
      </c>
      <c r="F19" s="18" t="s">
        <v>41</v>
      </c>
      <c r="G19" s="19" t="s">
        <v>42</v>
      </c>
    </row>
    <row r="20" spans="1:7" ht="14.25" x14ac:dyDescent="0.2">
      <c r="A20" s="14" t="s">
        <v>48</v>
      </c>
      <c r="B20" s="15" t="s">
        <v>49</v>
      </c>
      <c r="C20" s="16">
        <v>320</v>
      </c>
      <c r="D20" s="17">
        <v>64</v>
      </c>
      <c r="E20" s="16">
        <f t="shared" si="0"/>
        <v>384</v>
      </c>
      <c r="F20" s="18" t="s">
        <v>50</v>
      </c>
      <c r="G20" s="19" t="s">
        <v>51</v>
      </c>
    </row>
    <row r="21" spans="1:7" ht="14.25" x14ac:dyDescent="0.2">
      <c r="A21" s="14" t="s">
        <v>52</v>
      </c>
      <c r="B21" s="15" t="s">
        <v>53</v>
      </c>
      <c r="C21" s="16">
        <v>12</v>
      </c>
      <c r="D21" s="17">
        <v>0</v>
      </c>
      <c r="E21" s="16">
        <f t="shared" si="0"/>
        <v>12</v>
      </c>
      <c r="F21" s="24" t="s">
        <v>23</v>
      </c>
      <c r="G21" s="19" t="s">
        <v>24</v>
      </c>
    </row>
    <row r="22" spans="1:7" ht="14.25" x14ac:dyDescent="0.2">
      <c r="A22" s="14" t="s">
        <v>39</v>
      </c>
      <c r="B22" s="15" t="s">
        <v>54</v>
      </c>
      <c r="C22" s="16">
        <v>0.85</v>
      </c>
      <c r="D22" s="17">
        <v>0</v>
      </c>
      <c r="E22" s="16">
        <f t="shared" si="0"/>
        <v>0.85</v>
      </c>
      <c r="F22" s="18" t="s">
        <v>55</v>
      </c>
      <c r="G22" s="19" t="s">
        <v>56</v>
      </c>
    </row>
    <row r="23" spans="1:7" ht="14.25" x14ac:dyDescent="0.2">
      <c r="A23" s="14" t="s">
        <v>30</v>
      </c>
      <c r="B23" s="15" t="s">
        <v>31</v>
      </c>
      <c r="C23" s="16">
        <v>30.8</v>
      </c>
      <c r="D23" s="17">
        <v>6.17</v>
      </c>
      <c r="E23" s="16">
        <f t="shared" si="0"/>
        <v>36.97</v>
      </c>
      <c r="F23" s="18" t="s">
        <v>57</v>
      </c>
      <c r="G23" s="19" t="s">
        <v>24</v>
      </c>
    </row>
    <row r="24" spans="1:7" ht="14.25" x14ac:dyDescent="0.2">
      <c r="A24" s="14" t="s">
        <v>11</v>
      </c>
      <c r="B24" s="15" t="s">
        <v>58</v>
      </c>
      <c r="C24" s="16">
        <v>34.950000000000003</v>
      </c>
      <c r="D24" s="17">
        <v>0</v>
      </c>
      <c r="E24" s="16">
        <f t="shared" si="0"/>
        <v>34.950000000000003</v>
      </c>
      <c r="F24" s="18" t="s">
        <v>57</v>
      </c>
      <c r="G24" s="19" t="s">
        <v>24</v>
      </c>
    </row>
    <row r="25" spans="1:7" ht="14.25" x14ac:dyDescent="0.2">
      <c r="A25" s="14" t="s">
        <v>14</v>
      </c>
      <c r="B25" s="15" t="s">
        <v>59</v>
      </c>
      <c r="C25" s="16">
        <v>65.540000000000006</v>
      </c>
      <c r="D25" s="17">
        <v>13.11</v>
      </c>
      <c r="E25" s="16">
        <f t="shared" si="0"/>
        <v>78.650000000000006</v>
      </c>
      <c r="F25" s="24" t="s">
        <v>20</v>
      </c>
      <c r="G25" s="21" t="s">
        <v>20</v>
      </c>
    </row>
    <row r="26" spans="1:7" ht="14.25" x14ac:dyDescent="0.2">
      <c r="A26" s="14" t="s">
        <v>60</v>
      </c>
      <c r="B26" s="15" t="s">
        <v>31</v>
      </c>
      <c r="C26" s="16">
        <v>36.619999999999997</v>
      </c>
      <c r="D26" s="17">
        <v>7.33</v>
      </c>
      <c r="E26" s="16">
        <f t="shared" si="0"/>
        <v>43.949999999999996</v>
      </c>
      <c r="F26" s="18" t="s">
        <v>57</v>
      </c>
      <c r="G26" s="19" t="s">
        <v>24</v>
      </c>
    </row>
    <row r="27" spans="1:7" ht="14.25" x14ac:dyDescent="0.2">
      <c r="A27" s="14" t="s">
        <v>30</v>
      </c>
      <c r="B27" s="15" t="s">
        <v>8</v>
      </c>
      <c r="C27" s="16">
        <v>491.66</v>
      </c>
      <c r="D27" s="17">
        <v>98.33</v>
      </c>
      <c r="E27" s="16">
        <v>589.99</v>
      </c>
      <c r="F27" s="18" t="s">
        <v>61</v>
      </c>
      <c r="G27" s="13" t="s">
        <v>10</v>
      </c>
    </row>
    <row r="28" spans="1:7" ht="14.25" x14ac:dyDescent="0.2">
      <c r="A28" s="14" t="s">
        <v>25</v>
      </c>
      <c r="B28" s="15" t="s">
        <v>62</v>
      </c>
      <c r="C28" s="16">
        <v>12.45</v>
      </c>
      <c r="D28" s="17">
        <v>0</v>
      </c>
      <c r="E28" s="16">
        <v>12.45</v>
      </c>
      <c r="F28" s="23" t="s">
        <v>13</v>
      </c>
      <c r="G28" s="21" t="s">
        <v>13</v>
      </c>
    </row>
    <row r="29" spans="1:7" ht="14.25" x14ac:dyDescent="0.2">
      <c r="A29" s="14" t="s">
        <v>60</v>
      </c>
      <c r="B29" s="15" t="s">
        <v>63</v>
      </c>
      <c r="C29" s="16">
        <v>48</v>
      </c>
      <c r="D29" s="17">
        <v>0</v>
      </c>
      <c r="E29" s="16">
        <v>48</v>
      </c>
      <c r="F29" s="20" t="s">
        <v>64</v>
      </c>
      <c r="G29" s="21" t="s">
        <v>51</v>
      </c>
    </row>
    <row r="30" spans="1:7" ht="14.25" x14ac:dyDescent="0.2">
      <c r="A30" s="14" t="s">
        <v>65</v>
      </c>
      <c r="B30" s="15" t="s">
        <v>66</v>
      </c>
      <c r="C30" s="16">
        <v>151.4</v>
      </c>
      <c r="D30" s="17">
        <v>0</v>
      </c>
      <c r="E30" s="16">
        <f t="shared" si="0"/>
        <v>151.4</v>
      </c>
      <c r="F30" s="20" t="s">
        <v>67</v>
      </c>
      <c r="G30" s="21" t="s">
        <v>42</v>
      </c>
    </row>
    <row r="31" spans="1:7" ht="14.25" x14ac:dyDescent="0.2">
      <c r="A31" s="14" t="s">
        <v>65</v>
      </c>
      <c r="B31" s="15" t="s">
        <v>66</v>
      </c>
      <c r="C31" s="16">
        <v>150.30000000000001</v>
      </c>
      <c r="D31" s="17">
        <v>0</v>
      </c>
      <c r="E31" s="16">
        <f t="shared" si="0"/>
        <v>150.30000000000001</v>
      </c>
      <c r="F31" s="20" t="s">
        <v>67</v>
      </c>
      <c r="G31" s="21" t="s">
        <v>42</v>
      </c>
    </row>
    <row r="32" spans="1:7" ht="14.25" x14ac:dyDescent="0.2">
      <c r="A32" s="14" t="s">
        <v>65</v>
      </c>
      <c r="B32" s="15" t="s">
        <v>68</v>
      </c>
      <c r="C32" s="16">
        <v>-93.53</v>
      </c>
      <c r="D32" s="17">
        <v>-18.71</v>
      </c>
      <c r="E32" s="16">
        <f t="shared" si="0"/>
        <v>-112.24000000000001</v>
      </c>
      <c r="F32" s="20" t="s">
        <v>69</v>
      </c>
      <c r="G32" s="21" t="s">
        <v>70</v>
      </c>
    </row>
    <row r="33" spans="1:7" ht="14.25" x14ac:dyDescent="0.2">
      <c r="A33" s="14" t="s">
        <v>21</v>
      </c>
      <c r="B33" s="15" t="s">
        <v>71</v>
      </c>
      <c r="C33" s="16">
        <v>144.41</v>
      </c>
      <c r="D33" s="17">
        <v>0</v>
      </c>
      <c r="E33" s="16">
        <f t="shared" si="0"/>
        <v>144.41</v>
      </c>
      <c r="F33" s="24" t="s">
        <v>72</v>
      </c>
      <c r="G33" s="21" t="s">
        <v>70</v>
      </c>
    </row>
    <row r="34" spans="1:7" ht="14.25" x14ac:dyDescent="0.2">
      <c r="A34" s="14" t="s">
        <v>39</v>
      </c>
      <c r="B34" s="15" t="s">
        <v>73</v>
      </c>
      <c r="C34" s="16">
        <v>7.82</v>
      </c>
      <c r="D34" s="17">
        <v>0</v>
      </c>
      <c r="E34" s="16">
        <f t="shared" si="0"/>
        <v>7.82</v>
      </c>
      <c r="F34" s="18" t="s">
        <v>51</v>
      </c>
      <c r="G34" s="19" t="s">
        <v>74</v>
      </c>
    </row>
    <row r="35" spans="1:7" ht="14.25" x14ac:dyDescent="0.2">
      <c r="A35" s="14" t="s">
        <v>39</v>
      </c>
      <c r="B35" s="15" t="s">
        <v>75</v>
      </c>
      <c r="C35" s="16">
        <v>191.67</v>
      </c>
      <c r="D35" s="17">
        <v>38.33</v>
      </c>
      <c r="E35" s="16">
        <f t="shared" si="0"/>
        <v>230</v>
      </c>
      <c r="F35" s="24" t="s">
        <v>72</v>
      </c>
      <c r="G35" s="21" t="s">
        <v>70</v>
      </c>
    </row>
    <row r="36" spans="1:7" ht="14.25" x14ac:dyDescent="0.2">
      <c r="A36" s="14" t="s">
        <v>39</v>
      </c>
      <c r="B36" s="15" t="s">
        <v>75</v>
      </c>
      <c r="C36" s="16">
        <v>191.67</v>
      </c>
      <c r="D36" s="17">
        <v>38.33</v>
      </c>
      <c r="E36" s="16">
        <f t="shared" si="0"/>
        <v>230</v>
      </c>
      <c r="F36" s="24" t="s">
        <v>72</v>
      </c>
      <c r="G36" s="21" t="s">
        <v>70</v>
      </c>
    </row>
    <row r="37" spans="1:7" ht="14.25" x14ac:dyDescent="0.2">
      <c r="A37" s="14" t="s">
        <v>39</v>
      </c>
      <c r="B37" s="15" t="s">
        <v>76</v>
      </c>
      <c r="C37" s="16">
        <v>55.83</v>
      </c>
      <c r="D37" s="17">
        <v>11.17</v>
      </c>
      <c r="E37" s="16">
        <f t="shared" si="0"/>
        <v>67</v>
      </c>
      <c r="F37" s="18" t="s">
        <v>77</v>
      </c>
      <c r="G37" s="19" t="s">
        <v>42</v>
      </c>
    </row>
    <row r="38" spans="1:7" ht="14.25" x14ac:dyDescent="0.2">
      <c r="A38" s="14" t="s">
        <v>39</v>
      </c>
      <c r="B38" s="15" t="s">
        <v>76</v>
      </c>
      <c r="C38" s="16">
        <v>55.83</v>
      </c>
      <c r="D38" s="17">
        <v>11.17</v>
      </c>
      <c r="E38" s="16">
        <f t="shared" si="0"/>
        <v>67</v>
      </c>
      <c r="F38" s="18" t="s">
        <v>77</v>
      </c>
      <c r="G38" s="19" t="s">
        <v>42</v>
      </c>
    </row>
    <row r="39" spans="1:7" ht="14.25" x14ac:dyDescent="0.2">
      <c r="A39" s="14" t="s">
        <v>60</v>
      </c>
      <c r="B39" s="15" t="s">
        <v>66</v>
      </c>
      <c r="C39" s="16">
        <v>98.1</v>
      </c>
      <c r="D39" s="17">
        <v>0</v>
      </c>
      <c r="E39" s="16">
        <f t="shared" si="0"/>
        <v>98.1</v>
      </c>
      <c r="F39" s="20" t="s">
        <v>67</v>
      </c>
      <c r="G39" s="19" t="s">
        <v>42</v>
      </c>
    </row>
    <row r="40" spans="1:7" ht="14.25" x14ac:dyDescent="0.2">
      <c r="A40" s="14" t="s">
        <v>60</v>
      </c>
      <c r="B40" s="15" t="s">
        <v>66</v>
      </c>
      <c r="C40" s="16">
        <v>75.8</v>
      </c>
      <c r="D40" s="17">
        <v>0</v>
      </c>
      <c r="E40" s="16">
        <f t="shared" si="0"/>
        <v>75.8</v>
      </c>
      <c r="F40" s="20" t="s">
        <v>67</v>
      </c>
      <c r="G40" s="21" t="s">
        <v>42</v>
      </c>
    </row>
    <row r="41" spans="1:7" ht="14.25" x14ac:dyDescent="0.2">
      <c r="A41" s="14" t="s">
        <v>78</v>
      </c>
      <c r="B41" s="15" t="s">
        <v>31</v>
      </c>
      <c r="C41" s="16">
        <f>30.82+19.32</f>
        <v>50.14</v>
      </c>
      <c r="D41" s="17">
        <f>6.17+3.87</f>
        <v>10.039999999999999</v>
      </c>
      <c r="E41" s="16">
        <f t="shared" si="0"/>
        <v>60.18</v>
      </c>
      <c r="F41" s="24" t="s">
        <v>23</v>
      </c>
      <c r="G41" s="21" t="s">
        <v>24</v>
      </c>
    </row>
    <row r="42" spans="1:7" ht="14.25" x14ac:dyDescent="0.2">
      <c r="A42" s="14" t="s">
        <v>48</v>
      </c>
      <c r="B42" s="15" t="s">
        <v>31</v>
      </c>
      <c r="C42" s="16">
        <v>7.49</v>
      </c>
      <c r="D42" s="17">
        <v>1.5</v>
      </c>
      <c r="E42" s="16">
        <f t="shared" si="0"/>
        <v>8.99</v>
      </c>
      <c r="F42" s="20" t="s">
        <v>79</v>
      </c>
      <c r="G42" s="21" t="s">
        <v>79</v>
      </c>
    </row>
    <row r="43" spans="1:7" ht="14.25" x14ac:dyDescent="0.2">
      <c r="A43" s="14" t="s">
        <v>80</v>
      </c>
      <c r="B43" s="15" t="s">
        <v>31</v>
      </c>
      <c r="C43" s="16">
        <v>2.12</v>
      </c>
      <c r="D43" s="17">
        <v>0.43</v>
      </c>
      <c r="E43" s="16">
        <f t="shared" si="0"/>
        <v>2.5500000000000003</v>
      </c>
      <c r="F43" s="20" t="s">
        <v>79</v>
      </c>
      <c r="G43" s="21" t="s">
        <v>79</v>
      </c>
    </row>
    <row r="44" spans="1:7" ht="14.25" x14ac:dyDescent="0.2">
      <c r="A44" s="14" t="s">
        <v>33</v>
      </c>
      <c r="B44" s="15" t="s">
        <v>31</v>
      </c>
      <c r="C44" s="16">
        <v>9.15</v>
      </c>
      <c r="D44" s="17">
        <v>1.85</v>
      </c>
      <c r="E44" s="16">
        <f t="shared" si="0"/>
        <v>11</v>
      </c>
      <c r="F44" s="20" t="s">
        <v>79</v>
      </c>
      <c r="G44" s="21" t="s">
        <v>79</v>
      </c>
    </row>
    <row r="45" spans="1:7" ht="14.25" x14ac:dyDescent="0.2">
      <c r="A45" s="14" t="s">
        <v>33</v>
      </c>
      <c r="B45" s="15" t="s">
        <v>66</v>
      </c>
      <c r="C45" s="16">
        <v>64.900000000000006</v>
      </c>
      <c r="D45" s="17">
        <v>0</v>
      </c>
      <c r="E45" s="16">
        <f t="shared" si="0"/>
        <v>64.900000000000006</v>
      </c>
      <c r="F45" s="20" t="s">
        <v>67</v>
      </c>
      <c r="G45" s="21" t="s">
        <v>42</v>
      </c>
    </row>
    <row r="46" spans="1:7" ht="14.25" x14ac:dyDescent="0.2">
      <c r="A46" s="14" t="s">
        <v>33</v>
      </c>
      <c r="B46" s="15" t="s">
        <v>12</v>
      </c>
      <c r="C46" s="16">
        <v>36.200000000000003</v>
      </c>
      <c r="D46" s="17">
        <v>7.3</v>
      </c>
      <c r="E46" s="16">
        <f t="shared" si="0"/>
        <v>43.5</v>
      </c>
      <c r="F46" s="20" t="s">
        <v>79</v>
      </c>
      <c r="G46" s="21" t="s">
        <v>79</v>
      </c>
    </row>
    <row r="47" spans="1:7" ht="14.25" x14ac:dyDescent="0.2">
      <c r="A47" s="14" t="s">
        <v>21</v>
      </c>
      <c r="B47" s="15" t="s">
        <v>81</v>
      </c>
      <c r="C47" s="16">
        <v>341.66</v>
      </c>
      <c r="D47" s="17">
        <v>68.34</v>
      </c>
      <c r="E47" s="16">
        <f t="shared" si="0"/>
        <v>410</v>
      </c>
      <c r="F47" s="24" t="s">
        <v>23</v>
      </c>
      <c r="G47" s="21" t="s">
        <v>24</v>
      </c>
    </row>
    <row r="48" spans="1:7" ht="14.25" x14ac:dyDescent="0.2">
      <c r="A48" s="14" t="s">
        <v>80</v>
      </c>
      <c r="B48" s="15" t="s">
        <v>82</v>
      </c>
      <c r="C48" s="16">
        <v>6.62</v>
      </c>
      <c r="D48" s="17">
        <v>1.33</v>
      </c>
      <c r="E48" s="16">
        <f t="shared" si="0"/>
        <v>7.95</v>
      </c>
      <c r="F48" s="24" t="s">
        <v>23</v>
      </c>
      <c r="G48" s="21" t="s">
        <v>24</v>
      </c>
    </row>
    <row r="49" spans="1:7" ht="14.25" x14ac:dyDescent="0.2">
      <c r="A49" s="14" t="s">
        <v>37</v>
      </c>
      <c r="B49" s="15" t="s">
        <v>83</v>
      </c>
      <c r="C49" s="16">
        <v>25.4</v>
      </c>
      <c r="D49" s="17">
        <v>0</v>
      </c>
      <c r="E49" s="16">
        <f t="shared" si="0"/>
        <v>25.4</v>
      </c>
      <c r="F49" s="20" t="s">
        <v>67</v>
      </c>
      <c r="G49" s="21" t="s">
        <v>42</v>
      </c>
    </row>
    <row r="50" spans="1:7" ht="14.25" x14ac:dyDescent="0.2">
      <c r="A50" s="14" t="s">
        <v>37</v>
      </c>
      <c r="B50" s="15" t="s">
        <v>66</v>
      </c>
      <c r="C50" s="16">
        <v>19.8</v>
      </c>
      <c r="D50" s="17">
        <v>0</v>
      </c>
      <c r="E50" s="16">
        <f t="shared" si="0"/>
        <v>19.8</v>
      </c>
      <c r="F50" s="20" t="s">
        <v>67</v>
      </c>
      <c r="G50" s="21" t="s">
        <v>42</v>
      </c>
    </row>
    <row r="51" spans="1:7" ht="14.25" x14ac:dyDescent="0.2">
      <c r="A51" s="14" t="s">
        <v>11</v>
      </c>
      <c r="B51" s="15" t="s">
        <v>84</v>
      </c>
      <c r="C51" s="16">
        <v>199</v>
      </c>
      <c r="D51" s="17">
        <v>39.799999999999997</v>
      </c>
      <c r="E51" s="16">
        <f t="shared" si="0"/>
        <v>238.8</v>
      </c>
      <c r="F51" s="24" t="s">
        <v>85</v>
      </c>
      <c r="G51" s="19" t="s">
        <v>74</v>
      </c>
    </row>
    <row r="52" spans="1:7" ht="14.25" x14ac:dyDescent="0.2">
      <c r="A52" s="14" t="s">
        <v>48</v>
      </c>
      <c r="B52" s="15" t="s">
        <v>86</v>
      </c>
      <c r="C52" s="16">
        <v>149</v>
      </c>
      <c r="D52" s="17">
        <v>29.8</v>
      </c>
      <c r="E52" s="16">
        <f t="shared" si="0"/>
        <v>178.8</v>
      </c>
      <c r="F52" s="24" t="s">
        <v>85</v>
      </c>
      <c r="G52" s="19" t="s">
        <v>74</v>
      </c>
    </row>
    <row r="53" spans="1:7" ht="14.25" x14ac:dyDescent="0.2">
      <c r="A53" s="14" t="s">
        <v>11</v>
      </c>
      <c r="B53" s="15" t="s">
        <v>86</v>
      </c>
      <c r="C53" s="16">
        <v>149</v>
      </c>
      <c r="D53" s="17">
        <v>29.8</v>
      </c>
      <c r="E53" s="16">
        <f t="shared" si="0"/>
        <v>178.8</v>
      </c>
      <c r="F53" s="24" t="s">
        <v>85</v>
      </c>
      <c r="G53" s="19" t="s">
        <v>74</v>
      </c>
    </row>
    <row r="54" spans="1:7" ht="14.25" x14ac:dyDescent="0.2">
      <c r="A54" s="14" t="s">
        <v>25</v>
      </c>
      <c r="B54" s="15" t="s">
        <v>86</v>
      </c>
      <c r="C54" s="16">
        <v>149</v>
      </c>
      <c r="D54" s="17">
        <v>29.8</v>
      </c>
      <c r="E54" s="16">
        <f t="shared" si="0"/>
        <v>178.8</v>
      </c>
      <c r="F54" s="24" t="s">
        <v>85</v>
      </c>
      <c r="G54" s="19" t="s">
        <v>74</v>
      </c>
    </row>
    <row r="55" spans="1:7" ht="14.25" x14ac:dyDescent="0.2">
      <c r="A55" s="14" t="s">
        <v>60</v>
      </c>
      <c r="B55" s="15" t="s">
        <v>87</v>
      </c>
      <c r="C55" s="16">
        <v>795</v>
      </c>
      <c r="D55" s="17">
        <v>159</v>
      </c>
      <c r="E55" s="16">
        <f t="shared" si="0"/>
        <v>954</v>
      </c>
      <c r="F55" s="24" t="s">
        <v>85</v>
      </c>
      <c r="G55" s="19" t="s">
        <v>74</v>
      </c>
    </row>
    <row r="56" spans="1:7" ht="14.25" x14ac:dyDescent="0.2">
      <c r="A56" s="14" t="s">
        <v>60</v>
      </c>
      <c r="B56" s="15" t="s">
        <v>88</v>
      </c>
      <c r="C56" s="16">
        <v>19.149999999999999</v>
      </c>
      <c r="D56" s="17">
        <v>3.83</v>
      </c>
      <c r="E56" s="16">
        <f t="shared" si="0"/>
        <v>22.979999999999997</v>
      </c>
      <c r="F56" s="24" t="s">
        <v>23</v>
      </c>
      <c r="G56" s="21" t="s">
        <v>24</v>
      </c>
    </row>
    <row r="57" spans="1:7" ht="14.25" x14ac:dyDescent="0.2">
      <c r="A57" s="14" t="s">
        <v>89</v>
      </c>
      <c r="B57" s="15" t="s">
        <v>66</v>
      </c>
      <c r="C57" s="16">
        <v>57.4</v>
      </c>
      <c r="D57" s="17">
        <v>0</v>
      </c>
      <c r="E57" s="16">
        <f t="shared" si="0"/>
        <v>57.4</v>
      </c>
      <c r="F57" s="20" t="s">
        <v>67</v>
      </c>
      <c r="G57" s="25" t="s">
        <v>42</v>
      </c>
    </row>
    <row r="58" spans="1:7" ht="14.25" x14ac:dyDescent="0.2">
      <c r="A58" s="14" t="s">
        <v>30</v>
      </c>
      <c r="B58" s="15" t="s">
        <v>66</v>
      </c>
      <c r="C58" s="16">
        <v>6.75</v>
      </c>
      <c r="D58" s="17">
        <v>0</v>
      </c>
      <c r="E58" s="16">
        <f t="shared" si="0"/>
        <v>6.75</v>
      </c>
      <c r="F58" s="20" t="s">
        <v>67</v>
      </c>
      <c r="G58" s="25" t="s">
        <v>42</v>
      </c>
    </row>
    <row r="59" spans="1:7" ht="14.25" x14ac:dyDescent="0.2">
      <c r="A59" s="14" t="s">
        <v>90</v>
      </c>
      <c r="B59" s="15" t="s">
        <v>66</v>
      </c>
      <c r="C59" s="16">
        <v>5.55</v>
      </c>
      <c r="D59" s="17">
        <v>0</v>
      </c>
      <c r="E59" s="16">
        <f t="shared" si="0"/>
        <v>5.55</v>
      </c>
      <c r="F59" s="20" t="s">
        <v>67</v>
      </c>
      <c r="G59" s="21" t="s">
        <v>42</v>
      </c>
    </row>
    <row r="60" spans="1:7" ht="14.25" x14ac:dyDescent="0.2">
      <c r="A60" s="14" t="s">
        <v>80</v>
      </c>
      <c r="B60" s="15" t="s">
        <v>31</v>
      </c>
      <c r="C60" s="16">
        <f>31.65-4.92</f>
        <v>26.729999999999997</v>
      </c>
      <c r="D60" s="17">
        <v>4.92</v>
      </c>
      <c r="E60" s="16">
        <f t="shared" si="0"/>
        <v>31.65</v>
      </c>
      <c r="F60" s="20" t="s">
        <v>23</v>
      </c>
      <c r="G60" s="21" t="s">
        <v>24</v>
      </c>
    </row>
    <row r="61" spans="1:7" ht="14.25" x14ac:dyDescent="0.2">
      <c r="A61" s="14" t="s">
        <v>91</v>
      </c>
      <c r="B61" s="15" t="s">
        <v>92</v>
      </c>
      <c r="C61" s="16">
        <v>463.33</v>
      </c>
      <c r="D61" s="17">
        <v>92.67</v>
      </c>
      <c r="E61" s="16">
        <f t="shared" si="0"/>
        <v>556</v>
      </c>
      <c r="F61" s="20" t="s">
        <v>45</v>
      </c>
      <c r="G61" s="21" t="s">
        <v>46</v>
      </c>
    </row>
    <row r="62" spans="1:7" ht="14.25" x14ac:dyDescent="0.2">
      <c r="A62" s="14" t="s">
        <v>7</v>
      </c>
      <c r="B62" s="15" t="s">
        <v>93</v>
      </c>
      <c r="C62" s="16">
        <v>6.2</v>
      </c>
      <c r="D62" s="17">
        <v>1.24</v>
      </c>
      <c r="E62" s="16">
        <f t="shared" si="0"/>
        <v>7.44</v>
      </c>
      <c r="F62" s="24" t="s">
        <v>23</v>
      </c>
      <c r="G62" s="19" t="s">
        <v>24</v>
      </c>
    </row>
    <row r="63" spans="1:7" ht="14.25" x14ac:dyDescent="0.2">
      <c r="A63" s="14" t="s">
        <v>7</v>
      </c>
      <c r="B63" s="22" t="s">
        <v>94</v>
      </c>
      <c r="C63" s="16">
        <v>94.58</v>
      </c>
      <c r="D63" s="17">
        <v>0</v>
      </c>
      <c r="E63" s="16">
        <f t="shared" si="0"/>
        <v>94.58</v>
      </c>
      <c r="F63" s="24" t="s">
        <v>28</v>
      </c>
      <c r="G63" s="21" t="s">
        <v>29</v>
      </c>
    </row>
    <row r="64" spans="1:7" ht="14.25" x14ac:dyDescent="0.2">
      <c r="A64" s="14" t="s">
        <v>21</v>
      </c>
      <c r="B64" s="15" t="s">
        <v>83</v>
      </c>
      <c r="C64" s="16">
        <v>55.9</v>
      </c>
      <c r="D64" s="17">
        <v>0</v>
      </c>
      <c r="E64" s="16">
        <f t="shared" si="0"/>
        <v>55.9</v>
      </c>
      <c r="F64" s="20" t="s">
        <v>67</v>
      </c>
      <c r="G64" s="21" t="s">
        <v>42</v>
      </c>
    </row>
    <row r="65" spans="1:7" ht="14.25" x14ac:dyDescent="0.2">
      <c r="A65" s="14" t="s">
        <v>11</v>
      </c>
      <c r="B65" s="15" t="s">
        <v>95</v>
      </c>
      <c r="C65" s="16">
        <v>2.98</v>
      </c>
      <c r="D65" s="17">
        <v>0.6</v>
      </c>
      <c r="E65" s="16">
        <f t="shared" si="0"/>
        <v>3.58</v>
      </c>
      <c r="F65" s="23" t="s">
        <v>13</v>
      </c>
      <c r="G65" s="21" t="s">
        <v>13</v>
      </c>
    </row>
    <row r="66" spans="1:7" ht="14.25" x14ac:dyDescent="0.2">
      <c r="A66" s="14" t="s">
        <v>65</v>
      </c>
      <c r="B66" s="15" t="s">
        <v>81</v>
      </c>
      <c r="C66" s="16">
        <v>295</v>
      </c>
      <c r="D66" s="17">
        <v>59</v>
      </c>
      <c r="E66" s="16">
        <f t="shared" si="0"/>
        <v>354</v>
      </c>
      <c r="F66" s="24" t="s">
        <v>23</v>
      </c>
      <c r="G66" s="21" t="s">
        <v>24</v>
      </c>
    </row>
    <row r="67" spans="1:7" ht="14.25" x14ac:dyDescent="0.2">
      <c r="A67" s="14" t="s">
        <v>52</v>
      </c>
      <c r="B67" s="15" t="s">
        <v>31</v>
      </c>
      <c r="C67" s="16">
        <v>23.99</v>
      </c>
      <c r="D67" s="17">
        <v>4.49</v>
      </c>
      <c r="E67" s="16">
        <f t="shared" ref="E67:E130" si="1">C67+D67</f>
        <v>28.479999999999997</v>
      </c>
      <c r="F67" s="24" t="s">
        <v>23</v>
      </c>
      <c r="G67" s="21" t="s">
        <v>24</v>
      </c>
    </row>
    <row r="68" spans="1:7" ht="14.25" x14ac:dyDescent="0.2">
      <c r="A68" s="14" t="s">
        <v>39</v>
      </c>
      <c r="B68" s="15" t="s">
        <v>81</v>
      </c>
      <c r="C68" s="16">
        <v>311.67</v>
      </c>
      <c r="D68" s="17">
        <v>62.33</v>
      </c>
      <c r="E68" s="16">
        <f t="shared" si="1"/>
        <v>374</v>
      </c>
      <c r="F68" s="24" t="s">
        <v>23</v>
      </c>
      <c r="G68" s="21" t="s">
        <v>24</v>
      </c>
    </row>
    <row r="69" spans="1:7" ht="14.25" x14ac:dyDescent="0.2">
      <c r="A69" s="14" t="s">
        <v>11</v>
      </c>
      <c r="B69" s="15" t="s">
        <v>81</v>
      </c>
      <c r="C69" s="16">
        <v>253.33</v>
      </c>
      <c r="D69" s="17">
        <v>50.67</v>
      </c>
      <c r="E69" s="16">
        <f t="shared" si="1"/>
        <v>304</v>
      </c>
      <c r="F69" s="24" t="s">
        <v>23</v>
      </c>
      <c r="G69" s="21" t="s">
        <v>24</v>
      </c>
    </row>
    <row r="70" spans="1:7" ht="14.25" x14ac:dyDescent="0.2">
      <c r="A70" s="14" t="s">
        <v>96</v>
      </c>
      <c r="B70" s="15" t="s">
        <v>31</v>
      </c>
      <c r="C70" s="16">
        <v>61.6</v>
      </c>
      <c r="D70" s="17">
        <v>12.32</v>
      </c>
      <c r="E70" s="16">
        <f t="shared" si="1"/>
        <v>73.92</v>
      </c>
      <c r="F70" s="20" t="s">
        <v>23</v>
      </c>
      <c r="G70" s="21" t="s">
        <v>24</v>
      </c>
    </row>
    <row r="71" spans="1:7" ht="14.25" x14ac:dyDescent="0.2">
      <c r="A71" s="14" t="s">
        <v>97</v>
      </c>
      <c r="B71" s="15" t="s">
        <v>22</v>
      </c>
      <c r="C71" s="16">
        <v>184.09</v>
      </c>
      <c r="D71" s="17">
        <v>36.82</v>
      </c>
      <c r="E71" s="16">
        <f t="shared" si="1"/>
        <v>220.91</v>
      </c>
      <c r="F71" s="20" t="s">
        <v>23</v>
      </c>
      <c r="G71" s="21" t="s">
        <v>24</v>
      </c>
    </row>
    <row r="72" spans="1:7" ht="14.25" x14ac:dyDescent="0.2">
      <c r="A72" s="14" t="s">
        <v>89</v>
      </c>
      <c r="B72" s="15" t="s">
        <v>98</v>
      </c>
      <c r="C72" s="16">
        <v>9</v>
      </c>
      <c r="D72" s="17">
        <v>0</v>
      </c>
      <c r="E72" s="16">
        <v>9</v>
      </c>
      <c r="F72" s="24" t="s">
        <v>23</v>
      </c>
      <c r="G72" s="21" t="s">
        <v>24</v>
      </c>
    </row>
    <row r="73" spans="1:7" ht="14.25" x14ac:dyDescent="0.2">
      <c r="A73" s="14" t="s">
        <v>99</v>
      </c>
      <c r="B73" s="15" t="s">
        <v>100</v>
      </c>
      <c r="C73" s="16">
        <v>169.86</v>
      </c>
      <c r="D73" s="17">
        <v>30.14</v>
      </c>
      <c r="E73" s="16">
        <f t="shared" si="1"/>
        <v>200</v>
      </c>
      <c r="F73" s="20" t="s">
        <v>23</v>
      </c>
      <c r="G73" s="21" t="s">
        <v>24</v>
      </c>
    </row>
    <row r="74" spans="1:7" ht="14.25" x14ac:dyDescent="0.2">
      <c r="A74" s="14" t="s">
        <v>37</v>
      </c>
      <c r="B74" s="15" t="s">
        <v>101</v>
      </c>
      <c r="C74" s="16">
        <v>465</v>
      </c>
      <c r="D74" s="17">
        <v>0</v>
      </c>
      <c r="E74" s="16">
        <f t="shared" si="1"/>
        <v>465</v>
      </c>
      <c r="F74" s="20" t="s">
        <v>102</v>
      </c>
      <c r="G74" s="21" t="s">
        <v>46</v>
      </c>
    </row>
    <row r="75" spans="1:7" ht="14.25" x14ac:dyDescent="0.2">
      <c r="A75" s="14" t="s">
        <v>39</v>
      </c>
      <c r="B75" s="15" t="s">
        <v>103</v>
      </c>
      <c r="C75" s="16">
        <v>566.25</v>
      </c>
      <c r="D75" s="17">
        <v>113.25</v>
      </c>
      <c r="E75" s="16">
        <f t="shared" si="1"/>
        <v>679.5</v>
      </c>
      <c r="F75" s="24" t="s">
        <v>72</v>
      </c>
      <c r="G75" s="21" t="s">
        <v>70</v>
      </c>
    </row>
    <row r="76" spans="1:7" ht="14.25" x14ac:dyDescent="0.2">
      <c r="A76" s="14" t="s">
        <v>11</v>
      </c>
      <c r="B76" s="15" t="s">
        <v>66</v>
      </c>
      <c r="C76" s="16">
        <v>146.19999999999999</v>
      </c>
      <c r="D76" s="17">
        <v>0</v>
      </c>
      <c r="E76" s="16">
        <f t="shared" si="1"/>
        <v>146.19999999999999</v>
      </c>
      <c r="F76" s="20" t="s">
        <v>67</v>
      </c>
      <c r="G76" s="25" t="s">
        <v>42</v>
      </c>
    </row>
    <row r="77" spans="1:7" ht="14.25" x14ac:dyDescent="0.2">
      <c r="A77" s="14" t="s">
        <v>33</v>
      </c>
      <c r="B77" s="15" t="s">
        <v>104</v>
      </c>
      <c r="C77" s="16">
        <v>130</v>
      </c>
      <c r="D77" s="17">
        <v>0</v>
      </c>
      <c r="E77" s="16">
        <f t="shared" si="1"/>
        <v>130</v>
      </c>
      <c r="F77" s="18" t="s">
        <v>64</v>
      </c>
      <c r="G77" s="19" t="s">
        <v>51</v>
      </c>
    </row>
    <row r="78" spans="1:7" ht="14.25" x14ac:dyDescent="0.2">
      <c r="A78" s="14" t="s">
        <v>91</v>
      </c>
      <c r="B78" s="15" t="s">
        <v>105</v>
      </c>
      <c r="C78" s="16">
        <v>209.83</v>
      </c>
      <c r="D78" s="17">
        <v>41.97</v>
      </c>
      <c r="E78" s="16">
        <f t="shared" si="1"/>
        <v>251.8</v>
      </c>
      <c r="F78" s="18" t="s">
        <v>106</v>
      </c>
      <c r="G78" s="19" t="s">
        <v>107</v>
      </c>
    </row>
    <row r="79" spans="1:7" ht="14.25" x14ac:dyDescent="0.2">
      <c r="A79" s="14" t="s">
        <v>91</v>
      </c>
      <c r="B79" s="15" t="s">
        <v>105</v>
      </c>
      <c r="C79" s="16">
        <v>58.03</v>
      </c>
      <c r="D79" s="17">
        <v>11.61</v>
      </c>
      <c r="E79" s="16">
        <f t="shared" si="1"/>
        <v>69.64</v>
      </c>
      <c r="F79" s="18" t="s">
        <v>106</v>
      </c>
      <c r="G79" s="19" t="s">
        <v>107</v>
      </c>
    </row>
    <row r="80" spans="1:7" ht="14.25" x14ac:dyDescent="0.2">
      <c r="A80" s="14" t="s">
        <v>108</v>
      </c>
      <c r="B80" s="15" t="s">
        <v>109</v>
      </c>
      <c r="C80" s="16">
        <v>236.6</v>
      </c>
      <c r="D80" s="17">
        <v>0</v>
      </c>
      <c r="E80" s="16">
        <f t="shared" si="1"/>
        <v>236.6</v>
      </c>
      <c r="F80" s="20" t="s">
        <v>67</v>
      </c>
      <c r="G80" s="21" t="s">
        <v>42</v>
      </c>
    </row>
    <row r="81" spans="1:7" ht="14.25" x14ac:dyDescent="0.2">
      <c r="A81" s="14" t="s">
        <v>52</v>
      </c>
      <c r="B81" s="15" t="s">
        <v>31</v>
      </c>
      <c r="C81" s="16">
        <v>8.32</v>
      </c>
      <c r="D81" s="17">
        <v>1.67</v>
      </c>
      <c r="E81" s="16">
        <f t="shared" si="1"/>
        <v>9.99</v>
      </c>
      <c r="F81" s="20" t="s">
        <v>23</v>
      </c>
      <c r="G81" s="21" t="s">
        <v>24</v>
      </c>
    </row>
    <row r="82" spans="1:7" ht="14.25" x14ac:dyDescent="0.2">
      <c r="A82" s="14" t="s">
        <v>52</v>
      </c>
      <c r="B82" s="15" t="s">
        <v>31</v>
      </c>
      <c r="C82" s="16">
        <v>3.32</v>
      </c>
      <c r="D82" s="17">
        <v>0.67</v>
      </c>
      <c r="E82" s="16">
        <f t="shared" si="1"/>
        <v>3.9899999999999998</v>
      </c>
      <c r="F82" s="20" t="s">
        <v>23</v>
      </c>
      <c r="G82" s="21" t="s">
        <v>24</v>
      </c>
    </row>
    <row r="83" spans="1:7" ht="14.25" x14ac:dyDescent="0.2">
      <c r="A83" s="14" t="s">
        <v>52</v>
      </c>
      <c r="B83" s="15" t="s">
        <v>12</v>
      </c>
      <c r="C83" s="16">
        <v>55.91</v>
      </c>
      <c r="D83" s="17">
        <v>11.2</v>
      </c>
      <c r="E83" s="16">
        <f t="shared" si="1"/>
        <v>67.11</v>
      </c>
      <c r="F83" s="20" t="s">
        <v>23</v>
      </c>
      <c r="G83" s="21" t="s">
        <v>24</v>
      </c>
    </row>
    <row r="84" spans="1:7" ht="14.25" x14ac:dyDescent="0.2">
      <c r="A84" s="14" t="s">
        <v>37</v>
      </c>
      <c r="B84" s="15" t="s">
        <v>31</v>
      </c>
      <c r="C84" s="16">
        <v>6.25</v>
      </c>
      <c r="D84" s="17">
        <v>1.25</v>
      </c>
      <c r="E84" s="16">
        <f t="shared" si="1"/>
        <v>7.5</v>
      </c>
      <c r="F84" s="20" t="s">
        <v>23</v>
      </c>
      <c r="G84" s="21" t="s">
        <v>24</v>
      </c>
    </row>
    <row r="85" spans="1:7" ht="14.25" x14ac:dyDescent="0.2">
      <c r="A85" s="14" t="s">
        <v>37</v>
      </c>
      <c r="B85" s="15" t="s">
        <v>31</v>
      </c>
      <c r="C85" s="16">
        <v>39.840000000000003</v>
      </c>
      <c r="D85" s="17">
        <v>7.96</v>
      </c>
      <c r="E85" s="16">
        <f t="shared" si="1"/>
        <v>47.800000000000004</v>
      </c>
      <c r="F85" s="20" t="s">
        <v>23</v>
      </c>
      <c r="G85" s="21" t="s">
        <v>24</v>
      </c>
    </row>
    <row r="86" spans="1:7" ht="14.25" x14ac:dyDescent="0.2">
      <c r="A86" s="14" t="s">
        <v>89</v>
      </c>
      <c r="B86" s="15" t="s">
        <v>31</v>
      </c>
      <c r="C86" s="16">
        <v>33.299999999999997</v>
      </c>
      <c r="D86" s="17">
        <v>6.64</v>
      </c>
      <c r="E86" s="16">
        <f t="shared" si="1"/>
        <v>39.94</v>
      </c>
      <c r="F86" s="20" t="s">
        <v>23</v>
      </c>
      <c r="G86" s="21" t="s">
        <v>24</v>
      </c>
    </row>
    <row r="87" spans="1:7" ht="14.25" x14ac:dyDescent="0.2">
      <c r="A87" s="14" t="s">
        <v>89</v>
      </c>
      <c r="B87" s="15" t="s">
        <v>31</v>
      </c>
      <c r="C87" s="16">
        <v>45.78</v>
      </c>
      <c r="D87" s="17">
        <v>9.16</v>
      </c>
      <c r="E87" s="16">
        <f t="shared" si="1"/>
        <v>54.94</v>
      </c>
      <c r="F87" s="20" t="s">
        <v>23</v>
      </c>
      <c r="G87" s="21" t="s">
        <v>24</v>
      </c>
    </row>
    <row r="88" spans="1:7" ht="14.25" x14ac:dyDescent="0.2">
      <c r="A88" s="14" t="s">
        <v>89</v>
      </c>
      <c r="B88" s="15" t="s">
        <v>31</v>
      </c>
      <c r="C88" s="16">
        <v>32.5</v>
      </c>
      <c r="D88" s="17">
        <v>0</v>
      </c>
      <c r="E88" s="16">
        <f t="shared" si="1"/>
        <v>32.5</v>
      </c>
      <c r="F88" s="20" t="s">
        <v>23</v>
      </c>
      <c r="G88" s="21" t="s">
        <v>24</v>
      </c>
    </row>
    <row r="89" spans="1:7" ht="14.25" x14ac:dyDescent="0.2">
      <c r="A89" s="14" t="s">
        <v>89</v>
      </c>
      <c r="B89" s="15" t="s">
        <v>12</v>
      </c>
      <c r="C89" s="16">
        <v>13.2</v>
      </c>
      <c r="D89" s="17">
        <v>2.65</v>
      </c>
      <c r="E89" s="16">
        <f t="shared" si="1"/>
        <v>15.85</v>
      </c>
      <c r="F89" s="20" t="s">
        <v>23</v>
      </c>
      <c r="G89" s="21" t="s">
        <v>24</v>
      </c>
    </row>
    <row r="90" spans="1:7" s="26" customFormat="1" ht="14.25" x14ac:dyDescent="0.2">
      <c r="A90" s="14" t="s">
        <v>89</v>
      </c>
      <c r="B90" s="15" t="s">
        <v>31</v>
      </c>
      <c r="C90" s="16">
        <v>36.630000000000003</v>
      </c>
      <c r="D90" s="17">
        <v>7.29</v>
      </c>
      <c r="E90" s="16">
        <f t="shared" si="1"/>
        <v>43.92</v>
      </c>
      <c r="F90" s="20" t="s">
        <v>28</v>
      </c>
      <c r="G90" s="21" t="s">
        <v>29</v>
      </c>
    </row>
    <row r="91" spans="1:7" ht="14.25" x14ac:dyDescent="0.2">
      <c r="A91" s="14" t="s">
        <v>30</v>
      </c>
      <c r="B91" s="15" t="s">
        <v>110</v>
      </c>
      <c r="C91" s="16">
        <v>284.92</v>
      </c>
      <c r="D91" s="17">
        <v>56.98</v>
      </c>
      <c r="E91" s="16">
        <f t="shared" si="1"/>
        <v>341.90000000000003</v>
      </c>
      <c r="F91" s="20" t="s">
        <v>23</v>
      </c>
      <c r="G91" s="21" t="s">
        <v>24</v>
      </c>
    </row>
    <row r="92" spans="1:7" ht="14.25" x14ac:dyDescent="0.2">
      <c r="A92" s="14" t="s">
        <v>30</v>
      </c>
      <c r="B92" s="15" t="s">
        <v>111</v>
      </c>
      <c r="C92" s="16">
        <v>175</v>
      </c>
      <c r="D92" s="17">
        <v>35</v>
      </c>
      <c r="E92" s="16">
        <f t="shared" si="1"/>
        <v>210</v>
      </c>
      <c r="F92" s="20" t="s">
        <v>23</v>
      </c>
      <c r="G92" s="21" t="s">
        <v>24</v>
      </c>
    </row>
    <row r="93" spans="1:7" ht="14.25" x14ac:dyDescent="0.2">
      <c r="A93" s="14" t="s">
        <v>90</v>
      </c>
      <c r="B93" s="15" t="s">
        <v>31</v>
      </c>
      <c r="C93" s="16">
        <v>64.88</v>
      </c>
      <c r="D93" s="17">
        <v>13</v>
      </c>
      <c r="E93" s="16">
        <f t="shared" si="1"/>
        <v>77.88</v>
      </c>
      <c r="F93" s="20" t="s">
        <v>23</v>
      </c>
      <c r="G93" s="21" t="s">
        <v>24</v>
      </c>
    </row>
    <row r="94" spans="1:7" ht="14.25" x14ac:dyDescent="0.2">
      <c r="A94" s="14" t="s">
        <v>48</v>
      </c>
      <c r="B94" s="15" t="s">
        <v>12</v>
      </c>
      <c r="C94" s="16">
        <v>28.19</v>
      </c>
      <c r="D94" s="17">
        <v>5.64</v>
      </c>
      <c r="E94" s="16">
        <f t="shared" si="1"/>
        <v>33.83</v>
      </c>
      <c r="F94" s="20" t="s">
        <v>23</v>
      </c>
      <c r="G94" s="21" t="s">
        <v>24</v>
      </c>
    </row>
    <row r="95" spans="1:7" ht="14.25" x14ac:dyDescent="0.2">
      <c r="A95" s="14" t="s">
        <v>11</v>
      </c>
      <c r="B95" s="15" t="s">
        <v>12</v>
      </c>
      <c r="C95" s="16">
        <v>28.19</v>
      </c>
      <c r="D95" s="17">
        <v>5.64</v>
      </c>
      <c r="E95" s="16">
        <f t="shared" si="1"/>
        <v>33.83</v>
      </c>
      <c r="F95" s="20" t="s">
        <v>23</v>
      </c>
      <c r="G95" s="21" t="s">
        <v>24</v>
      </c>
    </row>
    <row r="96" spans="1:7" ht="14.25" x14ac:dyDescent="0.2">
      <c r="A96" s="14" t="s">
        <v>11</v>
      </c>
      <c r="B96" s="15" t="s">
        <v>31</v>
      </c>
      <c r="C96" s="16">
        <v>19.899999999999999</v>
      </c>
      <c r="D96" s="17">
        <v>3.98</v>
      </c>
      <c r="E96" s="16">
        <f t="shared" si="1"/>
        <v>23.88</v>
      </c>
      <c r="F96" s="20" t="s">
        <v>28</v>
      </c>
      <c r="G96" s="21" t="s">
        <v>29</v>
      </c>
    </row>
    <row r="97" spans="1:7" ht="14.25" x14ac:dyDescent="0.2">
      <c r="A97" s="14" t="s">
        <v>11</v>
      </c>
      <c r="B97" s="15" t="s">
        <v>12</v>
      </c>
      <c r="C97" s="16">
        <v>29.45</v>
      </c>
      <c r="D97" s="17">
        <v>0</v>
      </c>
      <c r="E97" s="16">
        <f t="shared" si="1"/>
        <v>29.45</v>
      </c>
      <c r="F97" s="20" t="s">
        <v>23</v>
      </c>
      <c r="G97" s="21" t="s">
        <v>24</v>
      </c>
    </row>
    <row r="98" spans="1:7" ht="14.25" x14ac:dyDescent="0.2">
      <c r="A98" s="14" t="s">
        <v>25</v>
      </c>
      <c r="B98" s="15" t="s">
        <v>31</v>
      </c>
      <c r="C98" s="16">
        <v>13.74</v>
      </c>
      <c r="D98" s="17">
        <v>2.76</v>
      </c>
      <c r="E98" s="16">
        <f t="shared" si="1"/>
        <v>16.5</v>
      </c>
      <c r="F98" s="20" t="s">
        <v>23</v>
      </c>
      <c r="G98" s="21" t="s">
        <v>24</v>
      </c>
    </row>
    <row r="99" spans="1:7" ht="14.25" x14ac:dyDescent="0.2">
      <c r="A99" s="14" t="s">
        <v>112</v>
      </c>
      <c r="B99" s="15" t="s">
        <v>31</v>
      </c>
      <c r="C99" s="16">
        <v>119.88</v>
      </c>
      <c r="D99" s="17">
        <v>23.94</v>
      </c>
      <c r="E99" s="16">
        <f t="shared" si="1"/>
        <v>143.82</v>
      </c>
      <c r="F99" s="20" t="s">
        <v>28</v>
      </c>
      <c r="G99" s="21" t="s">
        <v>29</v>
      </c>
    </row>
    <row r="100" spans="1:7" ht="14.25" x14ac:dyDescent="0.2">
      <c r="A100" s="14" t="s">
        <v>37</v>
      </c>
      <c r="B100" s="15" t="s">
        <v>113</v>
      </c>
      <c r="C100" s="16">
        <v>350</v>
      </c>
      <c r="D100" s="17">
        <v>0</v>
      </c>
      <c r="E100" s="16">
        <f t="shared" si="1"/>
        <v>350</v>
      </c>
      <c r="F100" s="20" t="s">
        <v>114</v>
      </c>
      <c r="G100" s="21" t="s">
        <v>74</v>
      </c>
    </row>
    <row r="101" spans="1:7" ht="14.25" x14ac:dyDescent="0.2">
      <c r="A101" s="14" t="s">
        <v>21</v>
      </c>
      <c r="B101" s="15" t="s">
        <v>115</v>
      </c>
      <c r="C101" s="16">
        <v>12.64</v>
      </c>
      <c r="D101" s="17">
        <v>0</v>
      </c>
      <c r="E101" s="16">
        <f t="shared" si="1"/>
        <v>12.64</v>
      </c>
      <c r="F101" s="20" t="s">
        <v>116</v>
      </c>
      <c r="G101" s="21" t="s">
        <v>117</v>
      </c>
    </row>
    <row r="102" spans="1:7" ht="14.25" x14ac:dyDescent="0.2">
      <c r="A102" s="14" t="s">
        <v>80</v>
      </c>
      <c r="B102" s="15" t="s">
        <v>118</v>
      </c>
      <c r="C102" s="16">
        <v>48</v>
      </c>
      <c r="D102" s="17">
        <v>0</v>
      </c>
      <c r="E102" s="16">
        <f t="shared" si="1"/>
        <v>48</v>
      </c>
      <c r="F102" s="18" t="s">
        <v>28</v>
      </c>
      <c r="G102" s="19" t="s">
        <v>29</v>
      </c>
    </row>
    <row r="103" spans="1:7" ht="14.25" x14ac:dyDescent="0.2">
      <c r="A103" s="14" t="s">
        <v>30</v>
      </c>
      <c r="B103" s="15" t="s">
        <v>119</v>
      </c>
      <c r="C103" s="16">
        <v>59.95</v>
      </c>
      <c r="D103" s="17">
        <v>11.99</v>
      </c>
      <c r="E103" s="16">
        <f t="shared" si="1"/>
        <v>71.94</v>
      </c>
      <c r="F103" s="20" t="s">
        <v>28</v>
      </c>
      <c r="G103" s="21" t="s">
        <v>29</v>
      </c>
    </row>
    <row r="104" spans="1:7" ht="14.25" x14ac:dyDescent="0.2">
      <c r="A104" s="14" t="s">
        <v>39</v>
      </c>
      <c r="B104" s="15" t="s">
        <v>120</v>
      </c>
      <c r="C104" s="16">
        <v>190.08</v>
      </c>
      <c r="D104" s="17">
        <v>0</v>
      </c>
      <c r="E104" s="16">
        <f t="shared" si="1"/>
        <v>190.08</v>
      </c>
      <c r="F104" s="20" t="s">
        <v>23</v>
      </c>
      <c r="G104" s="21" t="s">
        <v>24</v>
      </c>
    </row>
    <row r="105" spans="1:7" ht="14.25" x14ac:dyDescent="0.2">
      <c r="A105" s="14" t="s">
        <v>39</v>
      </c>
      <c r="B105" s="15" t="s">
        <v>121</v>
      </c>
      <c r="C105" s="16">
        <v>51.74</v>
      </c>
      <c r="D105" s="17">
        <v>9.16</v>
      </c>
      <c r="E105" s="16">
        <f t="shared" si="1"/>
        <v>60.900000000000006</v>
      </c>
      <c r="F105" s="20" t="s">
        <v>23</v>
      </c>
      <c r="G105" s="19" t="s">
        <v>24</v>
      </c>
    </row>
    <row r="106" spans="1:7" ht="14.25" x14ac:dyDescent="0.2">
      <c r="A106" s="14" t="s">
        <v>39</v>
      </c>
      <c r="B106" s="15" t="s">
        <v>122</v>
      </c>
      <c r="C106" s="16">
        <v>39.299999999999997</v>
      </c>
      <c r="D106" s="17">
        <v>7.86</v>
      </c>
      <c r="E106" s="16">
        <f t="shared" si="1"/>
        <v>47.16</v>
      </c>
      <c r="F106" s="20" t="s">
        <v>23</v>
      </c>
      <c r="G106" s="21" t="s">
        <v>24</v>
      </c>
    </row>
    <row r="107" spans="1:7" ht="14.25" x14ac:dyDescent="0.2">
      <c r="A107" s="14" t="s">
        <v>7</v>
      </c>
      <c r="B107" s="15" t="s">
        <v>123</v>
      </c>
      <c r="C107" s="16">
        <v>47.99</v>
      </c>
      <c r="D107" s="17">
        <v>0</v>
      </c>
      <c r="E107" s="16">
        <f t="shared" si="1"/>
        <v>47.99</v>
      </c>
      <c r="F107" s="23" t="s">
        <v>28</v>
      </c>
      <c r="G107" s="21" t="s">
        <v>29</v>
      </c>
    </row>
    <row r="108" spans="1:7" ht="14.25" x14ac:dyDescent="0.2">
      <c r="A108" s="14" t="s">
        <v>124</v>
      </c>
      <c r="B108" s="15" t="s">
        <v>31</v>
      </c>
      <c r="C108" s="16">
        <v>115.45</v>
      </c>
      <c r="D108" s="17">
        <v>23.1</v>
      </c>
      <c r="E108" s="16">
        <f t="shared" si="1"/>
        <v>138.55000000000001</v>
      </c>
      <c r="F108" s="20" t="s">
        <v>23</v>
      </c>
      <c r="G108" s="21" t="s">
        <v>24</v>
      </c>
    </row>
    <row r="109" spans="1:7" ht="14.25" x14ac:dyDescent="0.2">
      <c r="A109" s="14" t="s">
        <v>11</v>
      </c>
      <c r="B109" s="15" t="s">
        <v>125</v>
      </c>
      <c r="C109" s="16">
        <v>131.19999999999999</v>
      </c>
      <c r="D109" s="17">
        <v>26.24</v>
      </c>
      <c r="E109" s="16">
        <f t="shared" si="1"/>
        <v>157.44</v>
      </c>
      <c r="F109" s="20" t="s">
        <v>23</v>
      </c>
      <c r="G109" s="21" t="s">
        <v>24</v>
      </c>
    </row>
    <row r="110" spans="1:7" ht="14.25" x14ac:dyDescent="0.2">
      <c r="A110" s="14" t="s">
        <v>11</v>
      </c>
      <c r="B110" s="15" t="s">
        <v>126</v>
      </c>
      <c r="C110" s="16">
        <v>126.32</v>
      </c>
      <c r="D110" s="17">
        <v>25.26</v>
      </c>
      <c r="E110" s="16">
        <f t="shared" si="1"/>
        <v>151.57999999999998</v>
      </c>
      <c r="F110" s="20" t="s">
        <v>23</v>
      </c>
      <c r="G110" s="21" t="s">
        <v>24</v>
      </c>
    </row>
    <row r="111" spans="1:7" ht="14.25" x14ac:dyDescent="0.2">
      <c r="A111" s="14" t="s">
        <v>14</v>
      </c>
      <c r="B111" s="15" t="s">
        <v>127</v>
      </c>
      <c r="C111" s="16">
        <v>56.1</v>
      </c>
      <c r="D111" s="17">
        <v>0</v>
      </c>
      <c r="E111" s="16">
        <f t="shared" si="1"/>
        <v>56.1</v>
      </c>
      <c r="F111" s="20" t="s">
        <v>23</v>
      </c>
      <c r="G111" s="21" t="s">
        <v>24</v>
      </c>
    </row>
    <row r="112" spans="1:7" ht="14.25" x14ac:dyDescent="0.2">
      <c r="A112" s="14" t="s">
        <v>33</v>
      </c>
      <c r="B112" s="15" t="s">
        <v>128</v>
      </c>
      <c r="C112" s="16">
        <v>13.64</v>
      </c>
      <c r="D112" s="17">
        <v>2.72</v>
      </c>
      <c r="E112" s="16">
        <f t="shared" si="1"/>
        <v>16.36</v>
      </c>
      <c r="F112" s="20" t="s">
        <v>23</v>
      </c>
      <c r="G112" s="21" t="s">
        <v>24</v>
      </c>
    </row>
    <row r="113" spans="1:7" ht="14.25" x14ac:dyDescent="0.2">
      <c r="A113" s="14" t="s">
        <v>33</v>
      </c>
      <c r="B113" s="15" t="s">
        <v>129</v>
      </c>
      <c r="C113" s="16">
        <v>133.12</v>
      </c>
      <c r="D113" s="17">
        <v>26.63</v>
      </c>
      <c r="E113" s="16">
        <f t="shared" si="1"/>
        <v>159.75</v>
      </c>
      <c r="F113" s="20" t="s">
        <v>23</v>
      </c>
      <c r="G113" s="21" t="s">
        <v>24</v>
      </c>
    </row>
    <row r="114" spans="1:7" ht="14.25" x14ac:dyDescent="0.2">
      <c r="A114" s="14" t="s">
        <v>60</v>
      </c>
      <c r="B114" s="15" t="s">
        <v>130</v>
      </c>
      <c r="C114" s="16">
        <v>186.08</v>
      </c>
      <c r="D114" s="17">
        <v>37.22</v>
      </c>
      <c r="E114" s="16">
        <f t="shared" si="1"/>
        <v>223.3</v>
      </c>
      <c r="F114" s="20" t="s">
        <v>23</v>
      </c>
      <c r="G114" s="21" t="s">
        <v>24</v>
      </c>
    </row>
    <row r="115" spans="1:7" ht="14.25" x14ac:dyDescent="0.2">
      <c r="A115" s="14" t="s">
        <v>48</v>
      </c>
      <c r="B115" s="15" t="s">
        <v>131</v>
      </c>
      <c r="C115" s="16">
        <v>145.91999999999999</v>
      </c>
      <c r="D115" s="17">
        <v>29.18</v>
      </c>
      <c r="E115" s="16">
        <f t="shared" si="1"/>
        <v>175.1</v>
      </c>
      <c r="F115" s="18" t="s">
        <v>23</v>
      </c>
      <c r="G115" s="21" t="s">
        <v>24</v>
      </c>
    </row>
    <row r="116" spans="1:7" ht="14.25" x14ac:dyDescent="0.2">
      <c r="A116" s="14" t="s">
        <v>25</v>
      </c>
      <c r="B116" s="15" t="s">
        <v>131</v>
      </c>
      <c r="C116" s="16">
        <v>-65.52</v>
      </c>
      <c r="D116" s="17">
        <v>-13.1</v>
      </c>
      <c r="E116" s="16">
        <f t="shared" si="1"/>
        <v>-78.61999999999999</v>
      </c>
      <c r="F116" s="18" t="s">
        <v>23</v>
      </c>
      <c r="G116" s="21" t="s">
        <v>24</v>
      </c>
    </row>
    <row r="117" spans="1:7" ht="14.25" x14ac:dyDescent="0.2">
      <c r="A117" s="14" t="s">
        <v>25</v>
      </c>
      <c r="B117" s="15" t="s">
        <v>131</v>
      </c>
      <c r="C117" s="16">
        <v>65.52</v>
      </c>
      <c r="D117" s="17">
        <v>13.1</v>
      </c>
      <c r="E117" s="16">
        <f t="shared" si="1"/>
        <v>78.61999999999999</v>
      </c>
      <c r="F117" s="18" t="s">
        <v>23</v>
      </c>
      <c r="G117" s="19" t="s">
        <v>24</v>
      </c>
    </row>
    <row r="118" spans="1:7" ht="14.25" x14ac:dyDescent="0.2">
      <c r="A118" s="14" t="s">
        <v>60</v>
      </c>
      <c r="B118" s="15" t="s">
        <v>132</v>
      </c>
      <c r="C118" s="16">
        <v>316</v>
      </c>
      <c r="D118" s="17">
        <v>63.2</v>
      </c>
      <c r="E118" s="16">
        <f t="shared" si="1"/>
        <v>379.2</v>
      </c>
      <c r="F118" s="20" t="s">
        <v>20</v>
      </c>
      <c r="G118" s="21" t="s">
        <v>24</v>
      </c>
    </row>
    <row r="119" spans="1:7" ht="14.25" x14ac:dyDescent="0.2">
      <c r="A119" s="14" t="s">
        <v>18</v>
      </c>
      <c r="B119" s="15" t="s">
        <v>31</v>
      </c>
      <c r="C119" s="16">
        <v>4.99</v>
      </c>
      <c r="D119" s="17">
        <v>0</v>
      </c>
      <c r="E119" s="16">
        <f t="shared" si="1"/>
        <v>4.99</v>
      </c>
      <c r="F119" s="18" t="s">
        <v>57</v>
      </c>
      <c r="G119" s="19" t="s">
        <v>24</v>
      </c>
    </row>
    <row r="120" spans="1:7" ht="14.25" x14ac:dyDescent="0.2">
      <c r="A120" s="14" t="s">
        <v>21</v>
      </c>
      <c r="B120" s="15" t="s">
        <v>31</v>
      </c>
      <c r="C120" s="16">
        <v>7.49</v>
      </c>
      <c r="D120" s="17">
        <v>1.5</v>
      </c>
      <c r="E120" s="16">
        <f t="shared" si="1"/>
        <v>8.99</v>
      </c>
      <c r="F120" s="18" t="s">
        <v>57</v>
      </c>
      <c r="G120" s="19" t="s">
        <v>24</v>
      </c>
    </row>
    <row r="121" spans="1:7" ht="14.25" x14ac:dyDescent="0.2">
      <c r="A121" s="14" t="s">
        <v>124</v>
      </c>
      <c r="B121" s="15" t="s">
        <v>12</v>
      </c>
      <c r="C121" s="16">
        <v>4.99</v>
      </c>
      <c r="D121" s="17">
        <v>1</v>
      </c>
      <c r="E121" s="16">
        <f t="shared" si="1"/>
        <v>5.99</v>
      </c>
      <c r="F121" s="20" t="s">
        <v>57</v>
      </c>
      <c r="G121" s="19" t="s">
        <v>24</v>
      </c>
    </row>
    <row r="122" spans="1:7" ht="14.25" x14ac:dyDescent="0.2">
      <c r="A122" s="14" t="s">
        <v>14</v>
      </c>
      <c r="B122" s="15" t="s">
        <v>31</v>
      </c>
      <c r="C122" s="16">
        <v>6.65</v>
      </c>
      <c r="D122" s="17">
        <v>1.33</v>
      </c>
      <c r="E122" s="16">
        <f t="shared" si="1"/>
        <v>7.98</v>
      </c>
      <c r="F122" s="20" t="s">
        <v>57</v>
      </c>
      <c r="G122" s="19" t="s">
        <v>24</v>
      </c>
    </row>
    <row r="123" spans="1:7" ht="14.25" x14ac:dyDescent="0.2">
      <c r="A123" s="14" t="s">
        <v>14</v>
      </c>
      <c r="B123" s="15" t="s">
        <v>12</v>
      </c>
      <c r="C123" s="16">
        <v>106.8</v>
      </c>
      <c r="D123" s="17">
        <v>21.3</v>
      </c>
      <c r="E123" s="16">
        <f t="shared" si="1"/>
        <v>128.1</v>
      </c>
      <c r="F123" s="20" t="s">
        <v>57</v>
      </c>
      <c r="G123" s="19" t="s">
        <v>24</v>
      </c>
    </row>
    <row r="124" spans="1:7" ht="14.25" x14ac:dyDescent="0.2">
      <c r="A124" s="14" t="s">
        <v>91</v>
      </c>
      <c r="B124" s="15" t="s">
        <v>12</v>
      </c>
      <c r="C124" s="16">
        <v>35.94</v>
      </c>
      <c r="D124" s="17">
        <v>7.2</v>
      </c>
      <c r="E124" s="16">
        <f t="shared" si="1"/>
        <v>43.14</v>
      </c>
      <c r="F124" s="20" t="s">
        <v>57</v>
      </c>
      <c r="G124" s="19" t="s">
        <v>24</v>
      </c>
    </row>
    <row r="125" spans="1:7" ht="14.25" x14ac:dyDescent="0.2">
      <c r="A125" s="14" t="s">
        <v>52</v>
      </c>
      <c r="B125" s="15" t="s">
        <v>133</v>
      </c>
      <c r="C125" s="16">
        <v>98.45</v>
      </c>
      <c r="D125" s="17">
        <v>0</v>
      </c>
      <c r="E125" s="16">
        <f t="shared" si="1"/>
        <v>98.45</v>
      </c>
      <c r="F125" s="18" t="s">
        <v>134</v>
      </c>
      <c r="G125" s="19" t="s">
        <v>42</v>
      </c>
    </row>
    <row r="126" spans="1:7" ht="14.25" x14ac:dyDescent="0.2">
      <c r="A126" s="14" t="s">
        <v>37</v>
      </c>
      <c r="B126" s="15" t="s">
        <v>135</v>
      </c>
      <c r="C126" s="16">
        <v>29</v>
      </c>
      <c r="D126" s="17">
        <v>0</v>
      </c>
      <c r="E126" s="16">
        <f t="shared" si="1"/>
        <v>29</v>
      </c>
      <c r="F126" s="18" t="s">
        <v>77</v>
      </c>
      <c r="G126" s="21" t="s">
        <v>42</v>
      </c>
    </row>
    <row r="127" spans="1:7" ht="14.25" x14ac:dyDescent="0.2">
      <c r="A127" s="14" t="s">
        <v>37</v>
      </c>
      <c r="B127" s="15" t="s">
        <v>54</v>
      </c>
      <c r="C127" s="16">
        <v>17.649999999999999</v>
      </c>
      <c r="D127" s="17">
        <v>0</v>
      </c>
      <c r="E127" s="16">
        <f t="shared" si="1"/>
        <v>17.649999999999999</v>
      </c>
      <c r="F127" s="18" t="s">
        <v>10</v>
      </c>
      <c r="G127" s="19" t="s">
        <v>10</v>
      </c>
    </row>
    <row r="128" spans="1:7" ht="14.25" x14ac:dyDescent="0.2">
      <c r="A128" s="14" t="s">
        <v>21</v>
      </c>
      <c r="B128" s="15" t="s">
        <v>135</v>
      </c>
      <c r="C128" s="16">
        <v>20</v>
      </c>
      <c r="D128" s="17">
        <v>0</v>
      </c>
      <c r="E128" s="16">
        <f t="shared" si="1"/>
        <v>20</v>
      </c>
      <c r="F128" s="18" t="s">
        <v>77</v>
      </c>
      <c r="G128" s="19" t="s">
        <v>42</v>
      </c>
    </row>
    <row r="129" spans="1:7" ht="14.25" x14ac:dyDescent="0.2">
      <c r="A129" s="14" t="s">
        <v>21</v>
      </c>
      <c r="B129" s="15" t="s">
        <v>75</v>
      </c>
      <c r="C129" s="16">
        <v>36.85</v>
      </c>
      <c r="D129" s="17">
        <v>0</v>
      </c>
      <c r="E129" s="16">
        <f t="shared" si="1"/>
        <v>36.85</v>
      </c>
      <c r="F129" s="18" t="s">
        <v>55</v>
      </c>
      <c r="G129" s="19" t="s">
        <v>56</v>
      </c>
    </row>
    <row r="130" spans="1:7" ht="14.25" x14ac:dyDescent="0.2">
      <c r="A130" s="14" t="s">
        <v>90</v>
      </c>
      <c r="B130" s="15" t="s">
        <v>136</v>
      </c>
      <c r="C130" s="16">
        <v>52.14</v>
      </c>
      <c r="D130" s="17">
        <v>10.43</v>
      </c>
      <c r="E130" s="16">
        <f t="shared" si="1"/>
        <v>62.57</v>
      </c>
      <c r="F130" s="18" t="s">
        <v>134</v>
      </c>
      <c r="G130" s="19" t="s">
        <v>42</v>
      </c>
    </row>
    <row r="131" spans="1:7" ht="14.25" x14ac:dyDescent="0.2">
      <c r="A131" s="14" t="s">
        <v>90</v>
      </c>
      <c r="B131" s="15" t="s">
        <v>137</v>
      </c>
      <c r="C131" s="16">
        <v>6</v>
      </c>
      <c r="D131" s="17">
        <v>0</v>
      </c>
      <c r="E131" s="16">
        <f t="shared" ref="E131:E133" si="2">C131+D131</f>
        <v>6</v>
      </c>
      <c r="F131" s="18" t="s">
        <v>77</v>
      </c>
      <c r="G131" s="19" t="s">
        <v>42</v>
      </c>
    </row>
    <row r="132" spans="1:7" ht="14.25" x14ac:dyDescent="0.2">
      <c r="A132" s="14" t="s">
        <v>33</v>
      </c>
      <c r="B132" s="15" t="s">
        <v>137</v>
      </c>
      <c r="C132" s="16">
        <v>6</v>
      </c>
      <c r="D132" s="17">
        <v>0</v>
      </c>
      <c r="E132" s="16">
        <f t="shared" si="2"/>
        <v>6</v>
      </c>
      <c r="F132" s="18" t="s">
        <v>77</v>
      </c>
      <c r="G132" s="19" t="s">
        <v>42</v>
      </c>
    </row>
    <row r="133" spans="1:7" ht="14.25" x14ac:dyDescent="0.2">
      <c r="A133" s="27" t="s">
        <v>91</v>
      </c>
      <c r="B133" s="28" t="s">
        <v>138</v>
      </c>
      <c r="C133" s="29">
        <v>2</v>
      </c>
      <c r="D133" s="30">
        <v>0</v>
      </c>
      <c r="E133" s="29">
        <f t="shared" si="2"/>
        <v>2</v>
      </c>
      <c r="F133" s="18" t="s">
        <v>77</v>
      </c>
      <c r="G133" s="31" t="s">
        <v>42</v>
      </c>
    </row>
    <row r="135" spans="1:7" ht="15" x14ac:dyDescent="0.25">
      <c r="B135" s="33" t="s">
        <v>139</v>
      </c>
      <c r="C135" s="34">
        <f>SUM(C2:C134)</f>
        <v>11808.159999999994</v>
      </c>
      <c r="D135" s="34">
        <f>SUM(D2:D134)</f>
        <v>1793.5900000000008</v>
      </c>
      <c r="E135" s="34">
        <f>SUM(E2:E134)</f>
        <v>13601.749999999996</v>
      </c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December 2019</vt:lpstr>
    </vt:vector>
  </TitlesOfParts>
  <Company>RBFRS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Mark Antell</cp:lastModifiedBy>
  <dcterms:created xsi:type="dcterms:W3CDTF">2020-04-20T10:56:27Z</dcterms:created>
  <dcterms:modified xsi:type="dcterms:W3CDTF">2020-07-29T07:26:46Z</dcterms:modified>
</cp:coreProperties>
</file>