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pril 2023" sheetId="1" r:id="rId1"/>
  </sheets>
  <definedNames>
    <definedName name="_xlnm._FilterDatabase" localSheetId="0" hidden="1">'April 2023'!$A$1:$H$151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F4" i="1"/>
  <c r="F3" i="1"/>
  <c r="F2" i="1"/>
  <c r="D13" i="1" l="1"/>
  <c r="E153" i="1"/>
  <c r="D153" i="1" l="1"/>
  <c r="F13" i="1"/>
  <c r="F153" i="1" s="1"/>
</calcChain>
</file>

<file path=xl/sharedStrings.xml><?xml version="1.0" encoding="utf-8"?>
<sst xmlns="http://schemas.openxmlformats.org/spreadsheetml/2006/main" count="609" uniqueCount="176">
  <si>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</si>
  <si>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</si>
  <si>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</si>
  <si>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</si>
  <si>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</si>
  <si>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</si>
  <si>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</si>
  <si>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</si>
  <si>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F22-405-0315</t>
  </si>
  <si>
    <t>Equipment Purchase</t>
  </si>
  <si>
    <t>Tools/Equipment</t>
  </si>
  <si>
    <t>Cleaning Supplies</t>
  </si>
  <si>
    <t>Domestic Equipment</t>
  </si>
  <si>
    <t>A21-112-0320</t>
  </si>
  <si>
    <t>IT Equipment</t>
  </si>
  <si>
    <t>A21-112-0390</t>
  </si>
  <si>
    <t>Postage</t>
  </si>
  <si>
    <t>A21-112-0451</t>
  </si>
  <si>
    <t>Stationery</t>
  </si>
  <si>
    <t>E21-321-0471</t>
  </si>
  <si>
    <t>BRITISH AIRWAYS</t>
  </si>
  <si>
    <t>Travel</t>
  </si>
  <si>
    <t>HEATHROW AIRPORT</t>
  </si>
  <si>
    <t>F21-401-0143</t>
  </si>
  <si>
    <t>Recruitment</t>
  </si>
  <si>
    <t>INDICATOR</t>
  </si>
  <si>
    <t>Subscription</t>
  </si>
  <si>
    <t>Organisational Development</t>
  </si>
  <si>
    <t>F22-404-0114</t>
  </si>
  <si>
    <t>Training</t>
  </si>
  <si>
    <t xml:space="preserve">Operational Equipment </t>
  </si>
  <si>
    <t>SAINSBURYS S/MKTS</t>
  </si>
  <si>
    <t>Catering</t>
  </si>
  <si>
    <t>E19-000-0211</t>
  </si>
  <si>
    <t>Miscellaneous</t>
  </si>
  <si>
    <t>A21-109-0367</t>
  </si>
  <si>
    <t>Uniform</t>
  </si>
  <si>
    <t>A21-109-0451</t>
  </si>
  <si>
    <t>F21-403-0511</t>
  </si>
  <si>
    <t>TRAINLINE</t>
  </si>
  <si>
    <t>Conference</t>
  </si>
  <si>
    <t>F21-400-0386</t>
  </si>
  <si>
    <t>A21-112-0471</t>
  </si>
  <si>
    <t>A21-109-0459</t>
  </si>
  <si>
    <t>F21-403-0451</t>
  </si>
  <si>
    <t>F21-403-0336</t>
  </si>
  <si>
    <t>F21-403-0471</t>
  </si>
  <si>
    <t>E01-000-0310</t>
  </si>
  <si>
    <t>SCREWFIX DIR LTD</t>
  </si>
  <si>
    <t>F21-401-0343</t>
  </si>
  <si>
    <t>COMPLETE ANATOMY</t>
  </si>
  <si>
    <t>IT Software</t>
  </si>
  <si>
    <t>A21-109-0340</t>
  </si>
  <si>
    <t>DEFIBSTORE LTD</t>
  </si>
  <si>
    <t>A21-109-0310</t>
  </si>
  <si>
    <t>A21-109-0315</t>
  </si>
  <si>
    <t>E21-321-0310</t>
  </si>
  <si>
    <t>E01-000-0211</t>
  </si>
  <si>
    <t>E10-000-0211</t>
  </si>
  <si>
    <t>B21-100-0471</t>
  </si>
  <si>
    <t>A21-109-0337</t>
  </si>
  <si>
    <t>F21-403-0649</t>
  </si>
  <si>
    <t>E04-000-0315</t>
  </si>
  <si>
    <t>E20-000-0459</t>
  </si>
  <si>
    <t>H31-651-0315</t>
  </si>
  <si>
    <t>E01-000-0337</t>
  </si>
  <si>
    <t>F21-403-0386</t>
  </si>
  <si>
    <t>IKEA LTD SHOP ONLINE</t>
  </si>
  <si>
    <t>DUNELM LTD</t>
  </si>
  <si>
    <t>AO RETAIL LIMITED</t>
  </si>
  <si>
    <t>Accommodation</t>
  </si>
  <si>
    <t>TOTAL</t>
  </si>
  <si>
    <t>E20-000-0310</t>
  </si>
  <si>
    <t>E19-000-0343</t>
  </si>
  <si>
    <t>E04-000-0336</t>
  </si>
  <si>
    <t>BRITISH A</t>
  </si>
  <si>
    <t>E20-000-0315</t>
  </si>
  <si>
    <t>E20-000-0336</t>
  </si>
  <si>
    <t>E21-321-0309</t>
  </si>
  <si>
    <t>E22-000-0336</t>
  </si>
  <si>
    <t>E16-000-0315</t>
  </si>
  <si>
    <t>AMAZON</t>
  </si>
  <si>
    <t>HOT PACK INTERNATIONAL</t>
  </si>
  <si>
    <t>IWFM</t>
  </si>
  <si>
    <t>WOKINGHAM DECOR</t>
  </si>
  <si>
    <t>E01-000-0339</t>
  </si>
  <si>
    <t>NOUN PROJECT</t>
  </si>
  <si>
    <t>TIMPSON LTD</t>
  </si>
  <si>
    <t>SNAPPY SNAPS</t>
  </si>
  <si>
    <t>E16-000-0337</t>
  </si>
  <si>
    <t>MYJOBSIN</t>
  </si>
  <si>
    <t>E16-000-0339</t>
  </si>
  <si>
    <t>H31-655-0471</t>
  </si>
  <si>
    <t>A21-109-0203</t>
  </si>
  <si>
    <t>TESCO STORES</t>
  </si>
  <si>
    <t>E01-000-0649</t>
  </si>
  <si>
    <t>D31-300-0471</t>
  </si>
  <si>
    <t>E10-000-0649</t>
  </si>
  <si>
    <t>AMZNMKTPLACE AMAZON.CO</t>
  </si>
  <si>
    <t>WWW.SCREWFIX.COM</t>
  </si>
  <si>
    <t>EURO CAR PARTS</t>
  </si>
  <si>
    <t>SAFETYSUPPL</t>
  </si>
  <si>
    <t>E21-321-0451</t>
  </si>
  <si>
    <t>A21-101-0763</t>
  </si>
  <si>
    <t>WWW.ARGOS.CO.UK</t>
  </si>
  <si>
    <t>CURRYS ONLINE</t>
  </si>
  <si>
    <t>HOSPITAL DIRECT</t>
  </si>
  <si>
    <t>Amazon.co.uk L</t>
  </si>
  <si>
    <t>Amazon.co.uk S</t>
  </si>
  <si>
    <t>F22-405-0311</t>
  </si>
  <si>
    <t>D31-356-0649</t>
  </si>
  <si>
    <t>Amazon Prime</t>
  </si>
  <si>
    <t>FURNITURE</t>
  </si>
  <si>
    <t>F22-405-0339</t>
  </si>
  <si>
    <t>Amazon Marketplace</t>
  </si>
  <si>
    <t>ARCO</t>
  </si>
  <si>
    <t>POLICE SUPPLIES</t>
  </si>
  <si>
    <t>AMZNMktplace</t>
  </si>
  <si>
    <t>DISCLOSURE AND BARRING</t>
  </si>
  <si>
    <t>SAFEQUIP</t>
  </si>
  <si>
    <t>BATLEY SST</t>
  </si>
  <si>
    <t>LNE RAILWAY LDS OTS</t>
  </si>
  <si>
    <t>F21-401-0385</t>
  </si>
  <si>
    <t>TRADE.ELECTRICGATES</t>
  </si>
  <si>
    <t>ENTEL UK</t>
  </si>
  <si>
    <t>F21-403-0339</t>
  </si>
  <si>
    <t>Euston</t>
  </si>
  <si>
    <t>NFCC Ltd</t>
  </si>
  <si>
    <t>2CO.COM ICECREAMS</t>
  </si>
  <si>
    <t>DEICHMANN UK ONLINE</t>
  </si>
  <si>
    <t>A21-109-0471</t>
  </si>
  <si>
    <t>Premier Inn</t>
  </si>
  <si>
    <t>SumUp   All times taxi</t>
  </si>
  <si>
    <t>Printed4you</t>
  </si>
  <si>
    <t>F22-404-0116</t>
  </si>
  <si>
    <t>ARMADA TRAINING</t>
  </si>
  <si>
    <t>D31-355-0339</t>
  </si>
  <si>
    <t>GYM JEDI CONSULTANCY</t>
  </si>
  <si>
    <t>E13-001-0343</t>
  </si>
  <si>
    <t>Wickes</t>
  </si>
  <si>
    <t>A21-109-0339</t>
  </si>
  <si>
    <t>Amazon.co.uk Y</t>
  </si>
  <si>
    <t>A21-109-0122</t>
  </si>
  <si>
    <t>Amazon.co.uk YJ</t>
  </si>
  <si>
    <t>VIKING OFFICE UK LIMIT</t>
  </si>
  <si>
    <t>Amazon</t>
  </si>
  <si>
    <t>SP SEAL MEDICAL</t>
  </si>
  <si>
    <t>Amazon.co.uk</t>
  </si>
  <si>
    <t>WWW.SOUNDSERVICES.CO.U</t>
  </si>
  <si>
    <t>Amazon.co.uk MK</t>
  </si>
  <si>
    <t>Screwfix</t>
  </si>
  <si>
    <t>Brewers Decorating Centre</t>
  </si>
  <si>
    <t>Hobbycraft</t>
  </si>
  <si>
    <t>Aldi Stores</t>
  </si>
  <si>
    <t>Tesco</t>
  </si>
  <si>
    <t>rajapack.co.uk</t>
  </si>
  <si>
    <t>J AND A INTERNATIONAL</t>
  </si>
  <si>
    <t>ACCESS DIAGNOSTICS</t>
  </si>
  <si>
    <t>AMZNBusiness I</t>
  </si>
  <si>
    <t>A21-109-0116</t>
  </si>
  <si>
    <t>A02-000-0203</t>
  </si>
  <si>
    <t>A02-000-0339</t>
  </si>
  <si>
    <t>ROCBURN LIMITED</t>
  </si>
  <si>
    <t>SP METAL CAGES AND P</t>
  </si>
  <si>
    <t>Cafe Yolk</t>
  </si>
  <si>
    <t>Dr Pen - eBay</t>
  </si>
  <si>
    <t>E21-321-0315</t>
  </si>
  <si>
    <t>BPR Trading - eBay</t>
  </si>
  <si>
    <t>Carrefour Express</t>
  </si>
  <si>
    <t>F21-403-0118</t>
  </si>
  <si>
    <t>Holiday Inn</t>
  </si>
  <si>
    <t>HOLIDAY INN BIRMINGHAM</t>
  </si>
  <si>
    <t>E16-000-0247</t>
  </si>
  <si>
    <t>SANDMAN SIGNATURE HOTEL</t>
  </si>
  <si>
    <t>File delivery charge</t>
  </si>
  <si>
    <t>E10-000-0250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</si>
</sst>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rgb="FF000000"/>
      <name val="'Open Sans'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49" fontId="2" fillId="0" borderId="0" xfId="0" applyNumberFormat="1" applyFont="1" applyFill="1" applyBorder="1"/>
    <xf numFmtId="0" fontId="0" fillId="0" borderId="0" xfId="0" applyBorder="1"/>
    <xf numFmtId="14" fontId="0" fillId="0" borderId="0" xfId="0" applyNumberFormat="1" applyFont="1" applyBorder="1"/>
    <xf numFmtId="49" fontId="0" fillId="0" borderId="0" xfId="0" applyNumberFormat="1" applyFont="1" applyBorder="1"/>
    <xf numFmtId="0" fontId="0" fillId="0" borderId="0" xfId="0" applyFont="1" applyBorder="1"/>
    <xf numFmtId="49" fontId="5" fillId="0" borderId="0" xfId="0" applyNumberFormat="1" applyFont="1" applyBorder="1"/>
    <xf numFmtId="0" fontId="5" fillId="0" borderId="0" xfId="1" applyFont="1" applyFill="1" applyBorder="1" applyAlignment="1">
      <alignment vertical="top"/>
    </xf>
    <xf numFmtId="0" fontId="4" fillId="0" borderId="1" xfId="0" applyFont="1" applyBorder="1"/>
    <xf numFmtId="0" fontId="0" fillId="0" borderId="1" xfId="0" applyBorder="1"/>
    <xf numFmtId="0" fontId="4" fillId="0" borderId="1" xfId="0" applyFont="1" applyFill="1" applyBorder="1"/>
    <xf numFmtId="14" fontId="0" fillId="0" borderId="1" xfId="0" applyNumberFormat="1" applyBorder="1"/>
    <xf numFmtId="0" fontId="6" fillId="0" borderId="1" xfId="0" applyFont="1" applyFill="1" applyBorder="1" applyAlignment="1"/>
    <xf numFmtId="0" fontId="4" fillId="0" borderId="3" xfId="0" applyFont="1" applyFill="1" applyBorder="1"/>
    <xf numFmtId="14" fontId="4" fillId="0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zoomScale="90" workbookViewId="0">
      <selection activeCell="C166" sqref="C166"/>
    </sheetView>
  </sheetViews>
  <sheetFormatPr defaultRowHeight="15"/>
  <cols>
    <col min="1" max="1" width="16" bestFit="1" customWidth="1"/>
    <col min="2" max="2" width="16" customWidth="1"/>
    <col min="3" max="3" width="28.5703125" bestFit="1" customWidth="1"/>
    <col min="4" max="4" width="11.85546875" style="20" customWidth="1"/>
    <col min="5" max="5" width="14.85546875" style="20" customWidth="1"/>
    <col min="6" max="6" width="14.7109375" style="20" customWidth="1"/>
    <col min="7" max="7" width="21.140625" customWidth="1"/>
    <col min="8" max="8" width="26.42578125" bestFit="1" customWidth="1"/>
  </cols>
  <sheetData>
    <row r="1" spans="1:8" ht="30">
      <c r="A1" s="21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2" t="s">
        <v>5</v>
      </c>
      <c r="G1" s="21" t="s">
        <v>6</v>
      </c>
      <c r="H1" s="21" t="s">
        <v>7</v>
      </c>
    </row>
    <row r="2" spans="1:8">
      <c r="A2" s="11">
        <v>45020</v>
      </c>
      <c r="B2" s="9" t="s">
        <v>8</v>
      </c>
      <c r="C2" s="12" t="s">
        <v>68</v>
      </c>
      <c r="D2" s="15">
        <v>25</v>
      </c>
      <c r="E2" s="15">
        <v>5</v>
      </c>
      <c r="F2" s="15">
        <f>D2+E2</f>
        <v>30</v>
      </c>
      <c r="G2" s="8" t="s">
        <v>9</v>
      </c>
      <c r="H2" s="8" t="s">
        <v>10</v>
      </c>
    </row>
    <row r="3" spans="1:8">
      <c r="A3" s="11">
        <v>45032</v>
      </c>
      <c r="B3" s="9" t="s">
        <v>8</v>
      </c>
      <c r="C3" s="12" t="s">
        <v>107</v>
      </c>
      <c r="D3" s="15">
        <v>58.32</v>
      </c>
      <c r="E3" s="15">
        <v>11.66</v>
      </c>
      <c r="F3" s="15">
        <f t="shared" ref="F3:F66" si="0">D3+E3</f>
        <v>69.98</v>
      </c>
      <c r="G3" s="8" t="s">
        <v>9</v>
      </c>
      <c r="H3" s="8" t="s">
        <v>10</v>
      </c>
    </row>
    <row r="4" spans="1:8">
      <c r="A4" s="11">
        <v>45033</v>
      </c>
      <c r="B4" s="9" t="s">
        <v>8</v>
      </c>
      <c r="C4" s="12" t="s">
        <v>108</v>
      </c>
      <c r="D4" s="15">
        <v>61.65</v>
      </c>
      <c r="E4" s="15">
        <v>12.33</v>
      </c>
      <c r="F4" s="15">
        <f t="shared" si="0"/>
        <v>73.98</v>
      </c>
      <c r="G4" s="8" t="s">
        <v>9</v>
      </c>
      <c r="H4" s="8" t="s">
        <v>10</v>
      </c>
    </row>
    <row r="5" spans="1:8">
      <c r="A5" s="11">
        <v>45040</v>
      </c>
      <c r="B5" s="9" t="s">
        <v>8</v>
      </c>
      <c r="C5" s="12" t="s">
        <v>98</v>
      </c>
      <c r="D5" s="15">
        <v>304.97000000000003</v>
      </c>
      <c r="E5" s="15">
        <v>60.99</v>
      </c>
      <c r="F5" s="15">
        <f t="shared" si="0"/>
        <v>365.96000000000004</v>
      </c>
      <c r="G5" s="8" t="s">
        <v>9</v>
      </c>
      <c r="H5" s="8" t="s">
        <v>10</v>
      </c>
    </row>
    <row r="6" spans="1:8">
      <c r="A6" s="11">
        <v>45041</v>
      </c>
      <c r="B6" s="9" t="s">
        <v>109</v>
      </c>
      <c r="C6" s="12" t="s">
        <v>99</v>
      </c>
      <c r="D6" s="15">
        <v>59.91</v>
      </c>
      <c r="E6" s="15">
        <v>11.98</v>
      </c>
      <c r="F6" s="15">
        <f t="shared" si="0"/>
        <v>71.89</v>
      </c>
      <c r="G6" s="8" t="s">
        <v>9</v>
      </c>
      <c r="H6" s="8" t="s">
        <v>10</v>
      </c>
    </row>
    <row r="7" spans="1:8">
      <c r="A7" s="11">
        <v>45030</v>
      </c>
      <c r="B7" s="9" t="s">
        <v>110</v>
      </c>
      <c r="C7" s="12" t="s">
        <v>87</v>
      </c>
      <c r="D7" s="15">
        <v>125</v>
      </c>
      <c r="E7" s="15">
        <v>25</v>
      </c>
      <c r="F7" s="15">
        <f t="shared" si="0"/>
        <v>150</v>
      </c>
      <c r="G7" s="8" t="s">
        <v>34</v>
      </c>
      <c r="H7" s="8" t="s">
        <v>34</v>
      </c>
    </row>
    <row r="8" spans="1:8">
      <c r="A8" s="11">
        <v>45038</v>
      </c>
      <c r="B8" s="9" t="s">
        <v>97</v>
      </c>
      <c r="C8" s="12" t="s">
        <v>111</v>
      </c>
      <c r="D8" s="15">
        <v>8.99</v>
      </c>
      <c r="E8" s="15">
        <v>0</v>
      </c>
      <c r="F8" s="15">
        <f t="shared" si="0"/>
        <v>8.99</v>
      </c>
      <c r="G8" s="13" t="s">
        <v>26</v>
      </c>
      <c r="H8" s="13" t="s">
        <v>26</v>
      </c>
    </row>
    <row r="9" spans="1:8">
      <c r="A9" s="11">
        <v>45045</v>
      </c>
      <c r="B9" s="9" t="s">
        <v>175</v>
      </c>
      <c r="C9" s="12" t="s">
        <v>112</v>
      </c>
      <c r="D9" s="15">
        <v>339</v>
      </c>
      <c r="E9" s="15">
        <v>67.8</v>
      </c>
      <c r="F9" s="15">
        <f t="shared" si="0"/>
        <v>406.8</v>
      </c>
      <c r="G9" s="8" t="s">
        <v>9</v>
      </c>
      <c r="H9" s="8" t="s">
        <v>30</v>
      </c>
    </row>
    <row r="10" spans="1:8">
      <c r="A10" s="11">
        <v>45019</v>
      </c>
      <c r="B10" s="9" t="s">
        <v>113</v>
      </c>
      <c r="C10" s="12" t="s">
        <v>114</v>
      </c>
      <c r="D10" s="15">
        <v>25.83</v>
      </c>
      <c r="E10" s="15">
        <v>5.16</v>
      </c>
      <c r="F10" s="15">
        <f t="shared" si="0"/>
        <v>30.99</v>
      </c>
      <c r="G10" s="8" t="s">
        <v>9</v>
      </c>
      <c r="H10" s="8" t="s">
        <v>12</v>
      </c>
    </row>
    <row r="11" spans="1:8">
      <c r="A11" s="11">
        <v>45019</v>
      </c>
      <c r="B11" s="9" t="s">
        <v>113</v>
      </c>
      <c r="C11" s="12" t="s">
        <v>114</v>
      </c>
      <c r="D11" s="15">
        <v>44.97</v>
      </c>
      <c r="E11" s="15">
        <v>0</v>
      </c>
      <c r="F11" s="15">
        <f t="shared" si="0"/>
        <v>44.97</v>
      </c>
      <c r="G11" s="8" t="s">
        <v>9</v>
      </c>
      <c r="H11" s="8" t="s">
        <v>12</v>
      </c>
    </row>
    <row r="12" spans="1:8">
      <c r="A12" s="11">
        <v>45021</v>
      </c>
      <c r="B12" s="9" t="s">
        <v>8</v>
      </c>
      <c r="C12" s="12" t="s">
        <v>115</v>
      </c>
      <c r="D12" s="15">
        <v>47.21</v>
      </c>
      <c r="E12" s="15">
        <v>9.44</v>
      </c>
      <c r="F12" s="15">
        <f t="shared" si="0"/>
        <v>56.65</v>
      </c>
      <c r="G12" s="8" t="s">
        <v>9</v>
      </c>
      <c r="H12" s="8" t="s">
        <v>10</v>
      </c>
    </row>
    <row r="13" spans="1:8">
      <c r="A13" s="11">
        <v>45034</v>
      </c>
      <c r="B13" s="9" t="s">
        <v>35</v>
      </c>
      <c r="C13" s="12" t="s">
        <v>116</v>
      </c>
      <c r="D13" s="15">
        <f>89+5.82</f>
        <v>94.82</v>
      </c>
      <c r="E13" s="15">
        <v>18.96</v>
      </c>
      <c r="F13" s="15">
        <f t="shared" si="0"/>
        <v>113.78</v>
      </c>
      <c r="G13" s="10" t="s">
        <v>36</v>
      </c>
      <c r="H13" s="10" t="s">
        <v>36</v>
      </c>
    </row>
    <row r="14" spans="1:8">
      <c r="A14" s="11">
        <v>45029</v>
      </c>
      <c r="B14" s="9" t="s">
        <v>13</v>
      </c>
      <c r="C14" s="12" t="s">
        <v>117</v>
      </c>
      <c r="D14" s="15">
        <v>12.21</v>
      </c>
      <c r="E14" s="15">
        <v>2.44</v>
      </c>
      <c r="F14" s="15">
        <f t="shared" si="0"/>
        <v>14.65</v>
      </c>
      <c r="G14" s="8" t="s">
        <v>9</v>
      </c>
      <c r="H14" s="8" t="s">
        <v>14</v>
      </c>
    </row>
    <row r="15" spans="1:8">
      <c r="A15" s="11">
        <v>45041</v>
      </c>
      <c r="B15" s="9" t="s">
        <v>17</v>
      </c>
      <c r="C15" s="12" t="s">
        <v>118</v>
      </c>
      <c r="D15" s="15">
        <v>18</v>
      </c>
      <c r="E15" s="15">
        <v>0</v>
      </c>
      <c r="F15" s="15">
        <f t="shared" si="0"/>
        <v>18</v>
      </c>
      <c r="G15" s="8" t="s">
        <v>18</v>
      </c>
      <c r="H15" s="8" t="s">
        <v>18</v>
      </c>
    </row>
    <row r="16" spans="1:8">
      <c r="A16" s="11">
        <v>45042</v>
      </c>
      <c r="B16" s="9" t="s">
        <v>13</v>
      </c>
      <c r="C16" s="12" t="s">
        <v>117</v>
      </c>
      <c r="D16" s="15">
        <v>4.53</v>
      </c>
      <c r="E16" s="15">
        <v>0.91</v>
      </c>
      <c r="F16" s="15">
        <f t="shared" si="0"/>
        <v>5.44</v>
      </c>
      <c r="G16" s="8" t="s">
        <v>9</v>
      </c>
      <c r="H16" s="8" t="s">
        <v>14</v>
      </c>
    </row>
    <row r="17" spans="1:8">
      <c r="A17" s="11">
        <v>45042</v>
      </c>
      <c r="B17" s="9" t="s">
        <v>13</v>
      </c>
      <c r="C17" s="12" t="s">
        <v>117</v>
      </c>
      <c r="D17" s="15">
        <v>5.66</v>
      </c>
      <c r="E17" s="15">
        <v>1.1299999999999999</v>
      </c>
      <c r="F17" s="15">
        <f t="shared" si="0"/>
        <v>6.79</v>
      </c>
      <c r="G17" s="8" t="s">
        <v>9</v>
      </c>
      <c r="H17" s="8" t="s">
        <v>14</v>
      </c>
    </row>
    <row r="18" spans="1:8">
      <c r="A18" s="11">
        <v>45044</v>
      </c>
      <c r="B18" s="9" t="s">
        <v>13</v>
      </c>
      <c r="C18" s="12" t="s">
        <v>48</v>
      </c>
      <c r="D18" s="15">
        <v>12.98</v>
      </c>
      <c r="E18" s="15">
        <v>2.59</v>
      </c>
      <c r="F18" s="15">
        <f t="shared" si="0"/>
        <v>15.57</v>
      </c>
      <c r="G18" s="8" t="s">
        <v>9</v>
      </c>
      <c r="H18" s="8" t="s">
        <v>14</v>
      </c>
    </row>
    <row r="19" spans="1:8">
      <c r="A19" s="11">
        <v>45042</v>
      </c>
      <c r="B19" s="9" t="s">
        <v>47</v>
      </c>
      <c r="C19" s="12" t="s">
        <v>119</v>
      </c>
      <c r="D19" s="15">
        <v>166</v>
      </c>
      <c r="E19" s="15">
        <v>33.200000000000003</v>
      </c>
      <c r="F19" s="15">
        <f t="shared" si="0"/>
        <v>199.2</v>
      </c>
      <c r="G19" s="8" t="s">
        <v>9</v>
      </c>
      <c r="H19" s="8" t="s">
        <v>30</v>
      </c>
    </row>
    <row r="20" spans="1:8">
      <c r="A20" s="11">
        <v>45043</v>
      </c>
      <c r="B20" s="9" t="s">
        <v>47</v>
      </c>
      <c r="C20" s="12" t="s">
        <v>117</v>
      </c>
      <c r="D20" s="15">
        <v>7.65</v>
      </c>
      <c r="E20" s="15">
        <v>1.53</v>
      </c>
      <c r="F20" s="15">
        <f t="shared" si="0"/>
        <v>9.18</v>
      </c>
      <c r="G20" s="8" t="s">
        <v>9</v>
      </c>
      <c r="H20" s="8" t="s">
        <v>30</v>
      </c>
    </row>
    <row r="21" spans="1:8">
      <c r="A21" s="11">
        <v>45021</v>
      </c>
      <c r="B21" s="9" t="s">
        <v>19</v>
      </c>
      <c r="C21" s="12" t="s">
        <v>120</v>
      </c>
      <c r="D21" s="15">
        <v>147.6</v>
      </c>
      <c r="E21" s="15">
        <v>0</v>
      </c>
      <c r="F21" s="15">
        <f t="shared" si="0"/>
        <v>147.6</v>
      </c>
      <c r="G21" s="8" t="s">
        <v>21</v>
      </c>
      <c r="H21" s="8" t="s">
        <v>21</v>
      </c>
    </row>
    <row r="22" spans="1:8">
      <c r="A22" s="11">
        <v>45021</v>
      </c>
      <c r="B22" s="9" t="s">
        <v>19</v>
      </c>
      <c r="C22" s="12" t="s">
        <v>121</v>
      </c>
      <c r="D22" s="15">
        <v>45</v>
      </c>
      <c r="E22" s="15">
        <v>0</v>
      </c>
      <c r="F22" s="15">
        <f t="shared" si="0"/>
        <v>45</v>
      </c>
      <c r="G22" s="8" t="s">
        <v>21</v>
      </c>
      <c r="H22" s="8" t="s">
        <v>21</v>
      </c>
    </row>
    <row r="23" spans="1:8">
      <c r="A23" s="11">
        <v>45020</v>
      </c>
      <c r="B23" s="9" t="s">
        <v>23</v>
      </c>
      <c r="C23" s="12" t="s">
        <v>90</v>
      </c>
      <c r="D23" s="15">
        <v>10</v>
      </c>
      <c r="E23" s="15">
        <v>2</v>
      </c>
      <c r="F23" s="15">
        <f t="shared" si="0"/>
        <v>12</v>
      </c>
      <c r="G23" s="8" t="s">
        <v>24</v>
      </c>
      <c r="H23" s="8" t="s">
        <v>24</v>
      </c>
    </row>
    <row r="24" spans="1:8">
      <c r="A24" s="11">
        <v>45028</v>
      </c>
      <c r="B24" s="9" t="s">
        <v>122</v>
      </c>
      <c r="C24" s="12" t="s">
        <v>25</v>
      </c>
      <c r="D24" s="15">
        <v>257</v>
      </c>
      <c r="E24" s="15">
        <v>0</v>
      </c>
      <c r="F24" s="15">
        <f t="shared" si="0"/>
        <v>257</v>
      </c>
      <c r="G24" s="8" t="s">
        <v>26</v>
      </c>
      <c r="H24" s="8" t="s">
        <v>27</v>
      </c>
    </row>
    <row r="25" spans="1:8">
      <c r="A25" s="11">
        <v>45019</v>
      </c>
      <c r="B25" s="9" t="s">
        <v>93</v>
      </c>
      <c r="C25" s="12" t="s">
        <v>123</v>
      </c>
      <c r="D25" s="15">
        <v>206.45</v>
      </c>
      <c r="E25" s="15">
        <v>41.29</v>
      </c>
      <c r="F25" s="15">
        <f t="shared" si="0"/>
        <v>247.73999999999998</v>
      </c>
      <c r="G25" s="8" t="s">
        <v>9</v>
      </c>
      <c r="H25" s="8" t="s">
        <v>12</v>
      </c>
    </row>
    <row r="26" spans="1:8">
      <c r="A26" s="11">
        <v>45021</v>
      </c>
      <c r="B26" s="9" t="s">
        <v>15</v>
      </c>
      <c r="C26" s="12" t="s">
        <v>124</v>
      </c>
      <c r="D26" s="15">
        <v>129.08000000000001</v>
      </c>
      <c r="E26" s="15">
        <v>25.82</v>
      </c>
      <c r="F26" s="15">
        <f t="shared" si="0"/>
        <v>154.9</v>
      </c>
      <c r="G26" s="8" t="s">
        <v>9</v>
      </c>
      <c r="H26" s="8" t="s">
        <v>14</v>
      </c>
    </row>
    <row r="27" spans="1:8">
      <c r="A27" s="11">
        <v>45036</v>
      </c>
      <c r="B27" s="9" t="s">
        <v>17</v>
      </c>
      <c r="C27" s="12" t="s">
        <v>117</v>
      </c>
      <c r="D27" s="15">
        <v>5.89</v>
      </c>
      <c r="E27" s="15">
        <v>1.18</v>
      </c>
      <c r="F27" s="15">
        <f t="shared" si="0"/>
        <v>7.0699999999999994</v>
      </c>
      <c r="G27" s="8" t="s">
        <v>18</v>
      </c>
      <c r="H27" s="8" t="s">
        <v>18</v>
      </c>
    </row>
    <row r="28" spans="1:8">
      <c r="A28" s="11">
        <v>45034</v>
      </c>
      <c r="B28" s="9" t="s">
        <v>45</v>
      </c>
      <c r="C28" s="12" t="s">
        <v>31</v>
      </c>
      <c r="D28" s="15">
        <v>7.43</v>
      </c>
      <c r="E28" s="15">
        <v>1.48</v>
      </c>
      <c r="F28" s="15">
        <f t="shared" si="0"/>
        <v>8.91</v>
      </c>
      <c r="G28" s="8" t="s">
        <v>32</v>
      </c>
      <c r="H28" s="8" t="s">
        <v>32</v>
      </c>
    </row>
    <row r="29" spans="1:8">
      <c r="A29" s="11">
        <v>45034</v>
      </c>
      <c r="B29" s="9" t="s">
        <v>45</v>
      </c>
      <c r="C29" s="12" t="s">
        <v>31</v>
      </c>
      <c r="D29" s="15">
        <v>29.65</v>
      </c>
      <c r="E29" s="15">
        <v>0</v>
      </c>
      <c r="F29" s="15">
        <f t="shared" si="0"/>
        <v>29.65</v>
      </c>
      <c r="G29" s="8" t="s">
        <v>32</v>
      </c>
      <c r="H29" s="8" t="s">
        <v>32</v>
      </c>
    </row>
    <row r="30" spans="1:8">
      <c r="A30" s="11">
        <v>45036</v>
      </c>
      <c r="B30" s="9" t="s">
        <v>125</v>
      </c>
      <c r="C30" s="12" t="s">
        <v>117</v>
      </c>
      <c r="D30" s="15">
        <v>11.66</v>
      </c>
      <c r="E30" s="15">
        <v>2.33</v>
      </c>
      <c r="F30" s="15">
        <f t="shared" si="0"/>
        <v>13.99</v>
      </c>
      <c r="G30" s="8" t="s">
        <v>9</v>
      </c>
      <c r="H30" s="8" t="s">
        <v>12</v>
      </c>
    </row>
    <row r="31" spans="1:8">
      <c r="A31" s="11">
        <v>45040</v>
      </c>
      <c r="B31" s="9" t="s">
        <v>44</v>
      </c>
      <c r="C31" s="12" t="s">
        <v>117</v>
      </c>
      <c r="D31" s="15">
        <v>5.66</v>
      </c>
      <c r="E31" s="15">
        <v>1.1299999999999999</v>
      </c>
      <c r="F31" s="15">
        <f t="shared" si="0"/>
        <v>6.79</v>
      </c>
      <c r="G31" s="8" t="s">
        <v>18</v>
      </c>
      <c r="H31" s="8" t="s">
        <v>18</v>
      </c>
    </row>
    <row r="32" spans="1:8">
      <c r="A32" s="11">
        <v>45040</v>
      </c>
      <c r="B32" s="9" t="s">
        <v>46</v>
      </c>
      <c r="C32" s="12" t="s">
        <v>126</v>
      </c>
      <c r="D32" s="15">
        <v>133.19999999999999</v>
      </c>
      <c r="E32" s="15">
        <v>0</v>
      </c>
      <c r="F32" s="15">
        <f t="shared" si="0"/>
        <v>133.19999999999999</v>
      </c>
      <c r="G32" s="8" t="s">
        <v>21</v>
      </c>
      <c r="H32" s="8" t="s">
        <v>21</v>
      </c>
    </row>
    <row r="33" spans="1:8">
      <c r="A33" s="11">
        <v>45026</v>
      </c>
      <c r="B33" s="9" t="s">
        <v>64</v>
      </c>
      <c r="C33" s="12" t="s">
        <v>117</v>
      </c>
      <c r="D33" s="15">
        <v>8.32</v>
      </c>
      <c r="E33" s="15">
        <v>1.66</v>
      </c>
      <c r="F33" s="15">
        <f t="shared" si="0"/>
        <v>9.98</v>
      </c>
      <c r="G33" s="8" t="s">
        <v>9</v>
      </c>
      <c r="H33" s="8" t="s">
        <v>10</v>
      </c>
    </row>
    <row r="34" spans="1:8">
      <c r="A34" s="11">
        <v>45019</v>
      </c>
      <c r="B34" s="9" t="s">
        <v>41</v>
      </c>
      <c r="C34" s="12" t="s">
        <v>127</v>
      </c>
      <c r="D34" s="15">
        <v>700</v>
      </c>
      <c r="E34" s="15">
        <v>140</v>
      </c>
      <c r="F34" s="15">
        <f t="shared" si="0"/>
        <v>840</v>
      </c>
      <c r="G34" s="8" t="s">
        <v>40</v>
      </c>
      <c r="H34" s="8" t="s">
        <v>40</v>
      </c>
    </row>
    <row r="35" spans="1:8">
      <c r="A35" s="11">
        <v>45020</v>
      </c>
      <c r="B35" s="9" t="s">
        <v>59</v>
      </c>
      <c r="C35" s="12" t="s">
        <v>39</v>
      </c>
      <c r="D35" s="15">
        <v>77.3</v>
      </c>
      <c r="E35" s="15">
        <v>0</v>
      </c>
      <c r="F35" s="15">
        <f t="shared" si="0"/>
        <v>77.3</v>
      </c>
      <c r="G35" s="8" t="s">
        <v>21</v>
      </c>
      <c r="H35" s="8" t="s">
        <v>21</v>
      </c>
    </row>
    <row r="36" spans="1:8">
      <c r="A36" s="11">
        <v>45041</v>
      </c>
      <c r="B36" s="9" t="s">
        <v>96</v>
      </c>
      <c r="C36" s="12" t="s">
        <v>39</v>
      </c>
      <c r="D36" s="15">
        <v>41.8</v>
      </c>
      <c r="E36" s="15">
        <v>0</v>
      </c>
      <c r="F36" s="15">
        <f t="shared" si="0"/>
        <v>41.8</v>
      </c>
      <c r="G36" s="8" t="s">
        <v>21</v>
      </c>
      <c r="H36" s="8" t="s">
        <v>21</v>
      </c>
    </row>
    <row r="37" spans="1:8">
      <c r="A37" s="11">
        <v>45044</v>
      </c>
      <c r="B37" s="9" t="s">
        <v>59</v>
      </c>
      <c r="C37" s="12" t="s">
        <v>39</v>
      </c>
      <c r="D37" s="15">
        <v>78.8</v>
      </c>
      <c r="E37" s="15">
        <v>0</v>
      </c>
      <c r="F37" s="15">
        <f t="shared" si="0"/>
        <v>78.8</v>
      </c>
      <c r="G37" s="8" t="s">
        <v>21</v>
      </c>
      <c r="H37" s="8" t="s">
        <v>21</v>
      </c>
    </row>
    <row r="38" spans="1:8">
      <c r="A38" s="11">
        <v>45025</v>
      </c>
      <c r="B38" s="9" t="s">
        <v>91</v>
      </c>
      <c r="C38" s="12" t="s">
        <v>81</v>
      </c>
      <c r="D38" s="15">
        <v>40.22</v>
      </c>
      <c r="E38" s="15">
        <v>8.0399999999999991</v>
      </c>
      <c r="F38" s="15">
        <f t="shared" si="0"/>
        <v>48.26</v>
      </c>
      <c r="G38" s="8" t="s">
        <v>9</v>
      </c>
      <c r="H38" s="8" t="s">
        <v>12</v>
      </c>
    </row>
    <row r="39" spans="1:8">
      <c r="A39" s="11">
        <v>45025</v>
      </c>
      <c r="B39" s="9" t="s">
        <v>91</v>
      </c>
      <c r="C39" s="12" t="s">
        <v>81</v>
      </c>
      <c r="D39" s="15">
        <v>75.099999999999994</v>
      </c>
      <c r="E39" s="15">
        <v>15.02</v>
      </c>
      <c r="F39" s="15">
        <f t="shared" si="0"/>
        <v>90.11999999999999</v>
      </c>
      <c r="G39" s="8" t="s">
        <v>9</v>
      </c>
      <c r="H39" s="8" t="s">
        <v>12</v>
      </c>
    </row>
    <row r="40" spans="1:8">
      <c r="A40" s="11">
        <v>45025</v>
      </c>
      <c r="B40" s="9" t="s">
        <v>91</v>
      </c>
      <c r="C40" s="12" t="s">
        <v>81</v>
      </c>
      <c r="D40" s="15">
        <v>13.32</v>
      </c>
      <c r="E40" s="15">
        <v>2.66</v>
      </c>
      <c r="F40" s="15">
        <f t="shared" si="0"/>
        <v>15.98</v>
      </c>
      <c r="G40" s="8" t="s">
        <v>9</v>
      </c>
      <c r="H40" s="8" t="s">
        <v>12</v>
      </c>
    </row>
    <row r="41" spans="1:8">
      <c r="A41" s="11">
        <v>45026</v>
      </c>
      <c r="B41" s="9" t="s">
        <v>91</v>
      </c>
      <c r="C41" s="12" t="s">
        <v>81</v>
      </c>
      <c r="D41" s="15">
        <v>41.58</v>
      </c>
      <c r="E41" s="15">
        <v>8.32</v>
      </c>
      <c r="F41" s="15">
        <f t="shared" si="0"/>
        <v>49.9</v>
      </c>
      <c r="G41" s="8" t="s">
        <v>9</v>
      </c>
      <c r="H41" s="8" t="s">
        <v>12</v>
      </c>
    </row>
    <row r="42" spans="1:8">
      <c r="A42" s="11">
        <v>45026</v>
      </c>
      <c r="B42" s="9" t="s">
        <v>89</v>
      </c>
      <c r="C42" s="12" t="s">
        <v>81</v>
      </c>
      <c r="D42" s="15">
        <v>7.13</v>
      </c>
      <c r="E42" s="15">
        <v>1.43</v>
      </c>
      <c r="F42" s="15">
        <f t="shared" si="0"/>
        <v>8.56</v>
      </c>
      <c r="G42" s="8" t="s">
        <v>9</v>
      </c>
      <c r="H42" s="8" t="s">
        <v>12</v>
      </c>
    </row>
    <row r="43" spans="1:8">
      <c r="A43" s="11">
        <v>45026</v>
      </c>
      <c r="B43" s="9" t="s">
        <v>91</v>
      </c>
      <c r="C43" s="12" t="s">
        <v>81</v>
      </c>
      <c r="D43" s="15">
        <v>16.649999999999999</v>
      </c>
      <c r="E43" s="15">
        <v>3.33</v>
      </c>
      <c r="F43" s="15">
        <f t="shared" si="0"/>
        <v>19.979999999999997</v>
      </c>
      <c r="G43" s="8" t="s">
        <v>9</v>
      </c>
      <c r="H43" s="8" t="s">
        <v>12</v>
      </c>
    </row>
    <row r="44" spans="1:8">
      <c r="A44" s="11">
        <v>45026</v>
      </c>
      <c r="B44" s="9" t="s">
        <v>89</v>
      </c>
      <c r="C44" s="12" t="s">
        <v>81</v>
      </c>
      <c r="D44" s="15">
        <v>54.98</v>
      </c>
      <c r="E44" s="15">
        <v>11</v>
      </c>
      <c r="F44" s="15">
        <f t="shared" si="0"/>
        <v>65.97999999999999</v>
      </c>
      <c r="G44" s="8" t="s">
        <v>9</v>
      </c>
      <c r="H44" s="8" t="s">
        <v>12</v>
      </c>
    </row>
    <row r="45" spans="1:8">
      <c r="A45" s="11">
        <v>45026</v>
      </c>
      <c r="B45" s="9" t="s">
        <v>91</v>
      </c>
      <c r="C45" s="12" t="s">
        <v>81</v>
      </c>
      <c r="D45" s="15">
        <v>20.82</v>
      </c>
      <c r="E45" s="15">
        <v>4.16</v>
      </c>
      <c r="F45" s="15">
        <f t="shared" si="0"/>
        <v>24.98</v>
      </c>
      <c r="G45" s="8" t="s">
        <v>9</v>
      </c>
      <c r="H45" s="8" t="s">
        <v>12</v>
      </c>
    </row>
    <row r="46" spans="1:8">
      <c r="A46" s="11">
        <v>45027</v>
      </c>
      <c r="B46" s="9" t="s">
        <v>91</v>
      </c>
      <c r="C46" s="12" t="s">
        <v>81</v>
      </c>
      <c r="D46" s="15">
        <v>9.15</v>
      </c>
      <c r="E46" s="15">
        <v>1.83</v>
      </c>
      <c r="F46" s="15">
        <f t="shared" si="0"/>
        <v>10.98</v>
      </c>
      <c r="G46" s="8" t="s">
        <v>9</v>
      </c>
      <c r="H46" s="8" t="s">
        <v>12</v>
      </c>
    </row>
    <row r="47" spans="1:8">
      <c r="A47" s="11">
        <v>45027</v>
      </c>
      <c r="B47" s="9" t="s">
        <v>91</v>
      </c>
      <c r="C47" s="12" t="s">
        <v>81</v>
      </c>
      <c r="D47" s="15">
        <v>14.16</v>
      </c>
      <c r="E47" s="15">
        <v>2.83</v>
      </c>
      <c r="F47" s="15">
        <f t="shared" si="0"/>
        <v>16.990000000000002</v>
      </c>
      <c r="G47" s="8" t="s">
        <v>9</v>
      </c>
      <c r="H47" s="8" t="s">
        <v>12</v>
      </c>
    </row>
    <row r="48" spans="1:8">
      <c r="A48" s="11">
        <v>45029</v>
      </c>
      <c r="B48" s="9" t="s">
        <v>91</v>
      </c>
      <c r="C48" s="12" t="s">
        <v>81</v>
      </c>
      <c r="D48" s="15">
        <v>29.98</v>
      </c>
      <c r="E48" s="15">
        <v>6</v>
      </c>
      <c r="F48" s="15">
        <f t="shared" si="0"/>
        <v>35.980000000000004</v>
      </c>
      <c r="G48" s="8" t="s">
        <v>9</v>
      </c>
      <c r="H48" s="8" t="s">
        <v>12</v>
      </c>
    </row>
    <row r="49" spans="1:8">
      <c r="A49" s="11">
        <v>45030</v>
      </c>
      <c r="B49" s="9" t="s">
        <v>61</v>
      </c>
      <c r="C49" s="12" t="s">
        <v>128</v>
      </c>
      <c r="D49" s="15">
        <v>49.99</v>
      </c>
      <c r="E49" s="15">
        <v>10</v>
      </c>
      <c r="F49" s="15">
        <f t="shared" si="0"/>
        <v>59.99</v>
      </c>
      <c r="G49" s="8" t="s">
        <v>51</v>
      </c>
      <c r="H49" s="8" t="s">
        <v>51</v>
      </c>
    </row>
    <row r="50" spans="1:8">
      <c r="A50" s="11">
        <v>45043</v>
      </c>
      <c r="B50" s="9" t="s">
        <v>35</v>
      </c>
      <c r="C50" s="12" t="s">
        <v>129</v>
      </c>
      <c r="D50" s="15">
        <v>23.33</v>
      </c>
      <c r="E50" s="15">
        <v>4.66</v>
      </c>
      <c r="F50" s="15">
        <f t="shared" si="0"/>
        <v>27.99</v>
      </c>
      <c r="G50" s="10" t="s">
        <v>36</v>
      </c>
      <c r="H50" s="10" t="s">
        <v>36</v>
      </c>
    </row>
    <row r="51" spans="1:8">
      <c r="A51" s="11">
        <v>45033</v>
      </c>
      <c r="B51" s="9" t="s">
        <v>130</v>
      </c>
      <c r="C51" s="12" t="s">
        <v>39</v>
      </c>
      <c r="D51" s="15">
        <v>64.7</v>
      </c>
      <c r="E51" s="15">
        <v>0</v>
      </c>
      <c r="F51" s="15">
        <f t="shared" si="0"/>
        <v>64.7</v>
      </c>
      <c r="G51" s="8" t="s">
        <v>21</v>
      </c>
      <c r="H51" s="8" t="s">
        <v>21</v>
      </c>
    </row>
    <row r="52" spans="1:8">
      <c r="A52" s="11">
        <v>45036</v>
      </c>
      <c r="B52" s="9" t="s">
        <v>46</v>
      </c>
      <c r="C52" s="12" t="s">
        <v>39</v>
      </c>
      <c r="D52" s="15">
        <v>346.5</v>
      </c>
      <c r="E52" s="15">
        <v>0</v>
      </c>
      <c r="F52" s="15">
        <f t="shared" si="0"/>
        <v>346.5</v>
      </c>
      <c r="G52" s="8" t="s">
        <v>21</v>
      </c>
      <c r="H52" s="8" t="s">
        <v>21</v>
      </c>
    </row>
    <row r="53" spans="1:8">
      <c r="A53" s="11">
        <v>45018</v>
      </c>
      <c r="B53" s="9" t="s">
        <v>28</v>
      </c>
      <c r="C53" s="12" t="s">
        <v>131</v>
      </c>
      <c r="D53" s="15">
        <v>1000</v>
      </c>
      <c r="E53" s="15">
        <v>0</v>
      </c>
      <c r="F53" s="15">
        <f t="shared" si="0"/>
        <v>1000</v>
      </c>
      <c r="G53" s="8" t="s">
        <v>70</v>
      </c>
      <c r="H53" s="8" t="s">
        <v>70</v>
      </c>
    </row>
    <row r="54" spans="1:8">
      <c r="A54" s="11">
        <v>45018</v>
      </c>
      <c r="B54" s="9" t="s">
        <v>28</v>
      </c>
      <c r="C54" s="12" t="s">
        <v>131</v>
      </c>
      <c r="D54" s="15">
        <v>1000</v>
      </c>
      <c r="E54" s="15">
        <v>0</v>
      </c>
      <c r="F54" s="15">
        <f t="shared" si="0"/>
        <v>1000</v>
      </c>
      <c r="G54" s="8" t="s">
        <v>70</v>
      </c>
      <c r="H54" s="8" t="s">
        <v>70</v>
      </c>
    </row>
    <row r="55" spans="1:8">
      <c r="A55" s="11">
        <v>45018</v>
      </c>
      <c r="B55" s="9" t="s">
        <v>28</v>
      </c>
      <c r="C55" s="12" t="s">
        <v>131</v>
      </c>
      <c r="D55" s="15">
        <v>144</v>
      </c>
      <c r="E55" s="15">
        <v>0</v>
      </c>
      <c r="F55" s="15">
        <f t="shared" si="0"/>
        <v>144</v>
      </c>
      <c r="G55" s="8" t="s">
        <v>9</v>
      </c>
      <c r="H55" s="8" t="s">
        <v>12</v>
      </c>
    </row>
    <row r="56" spans="1:8">
      <c r="A56" s="11">
        <v>45019</v>
      </c>
      <c r="B56" s="9" t="s">
        <v>66</v>
      </c>
      <c r="C56" s="12" t="s">
        <v>127</v>
      </c>
      <c r="D56" s="15">
        <v>350</v>
      </c>
      <c r="E56" s="15">
        <v>70</v>
      </c>
      <c r="F56" s="15">
        <f t="shared" si="0"/>
        <v>420</v>
      </c>
      <c r="G56" s="13" t="s">
        <v>40</v>
      </c>
      <c r="H56" s="13" t="s">
        <v>40</v>
      </c>
    </row>
    <row r="57" spans="1:8">
      <c r="A57" s="11">
        <v>45022</v>
      </c>
      <c r="B57" s="9" t="s">
        <v>44</v>
      </c>
      <c r="C57" s="12" t="s">
        <v>81</v>
      </c>
      <c r="D57" s="15">
        <v>20.79</v>
      </c>
      <c r="E57" s="15">
        <v>4.16</v>
      </c>
      <c r="F57" s="15">
        <f t="shared" si="0"/>
        <v>24.95</v>
      </c>
      <c r="G57" s="8" t="s">
        <v>18</v>
      </c>
      <c r="H57" s="8" t="s">
        <v>18</v>
      </c>
    </row>
    <row r="58" spans="1:8">
      <c r="A58" s="11">
        <v>45029</v>
      </c>
      <c r="B58" s="9" t="s">
        <v>44</v>
      </c>
      <c r="C58" s="12" t="s">
        <v>86</v>
      </c>
      <c r="D58" s="15">
        <v>8.3000000000000007</v>
      </c>
      <c r="E58" s="15">
        <v>0</v>
      </c>
      <c r="F58" s="15">
        <f t="shared" si="0"/>
        <v>8.3000000000000007</v>
      </c>
      <c r="G58" s="8" t="s">
        <v>18</v>
      </c>
      <c r="H58" s="8" t="s">
        <v>18</v>
      </c>
    </row>
    <row r="59" spans="1:8">
      <c r="A59" s="11">
        <v>45033</v>
      </c>
      <c r="B59" s="9" t="s">
        <v>46</v>
      </c>
      <c r="C59" s="12" t="s">
        <v>132</v>
      </c>
      <c r="D59" s="15">
        <v>80</v>
      </c>
      <c r="E59" s="15">
        <v>0</v>
      </c>
      <c r="F59" s="15">
        <f t="shared" si="0"/>
        <v>80</v>
      </c>
      <c r="G59" s="8" t="s">
        <v>21</v>
      </c>
      <c r="H59" s="8" t="s">
        <v>21</v>
      </c>
    </row>
    <row r="60" spans="1:8">
      <c r="A60" s="11">
        <v>45021</v>
      </c>
      <c r="B60" s="9" t="s">
        <v>37</v>
      </c>
      <c r="C60" s="12" t="s">
        <v>81</v>
      </c>
      <c r="D60" s="15">
        <v>4.58</v>
      </c>
      <c r="E60" s="15">
        <v>0.91</v>
      </c>
      <c r="F60" s="15">
        <f t="shared" si="0"/>
        <v>5.49</v>
      </c>
      <c r="G60" s="8" t="s">
        <v>18</v>
      </c>
      <c r="H60" s="8" t="s">
        <v>18</v>
      </c>
    </row>
    <row r="61" spans="1:8">
      <c r="A61" s="11">
        <v>45030</v>
      </c>
      <c r="B61" s="9" t="s">
        <v>41</v>
      </c>
      <c r="C61" s="12" t="s">
        <v>127</v>
      </c>
      <c r="D61" s="15">
        <v>350</v>
      </c>
      <c r="E61" s="15">
        <v>70</v>
      </c>
      <c r="F61" s="15">
        <f t="shared" si="0"/>
        <v>420</v>
      </c>
      <c r="G61" s="13" t="s">
        <v>40</v>
      </c>
      <c r="H61" s="13" t="s">
        <v>40</v>
      </c>
    </row>
    <row r="62" spans="1:8">
      <c r="A62" s="11">
        <v>45033</v>
      </c>
      <c r="B62" s="9" t="s">
        <v>38</v>
      </c>
      <c r="C62" s="12" t="s">
        <v>133</v>
      </c>
      <c r="D62" s="15">
        <v>197</v>
      </c>
      <c r="E62" s="15">
        <v>39.4</v>
      </c>
      <c r="F62" s="15">
        <f t="shared" si="0"/>
        <v>236.4</v>
      </c>
      <c r="G62" s="8" t="s">
        <v>18</v>
      </c>
      <c r="H62" s="8" t="s">
        <v>18</v>
      </c>
    </row>
    <row r="63" spans="1:8">
      <c r="A63" s="11">
        <v>45036</v>
      </c>
      <c r="B63" s="9" t="s">
        <v>37</v>
      </c>
      <c r="C63" s="12" t="s">
        <v>81</v>
      </c>
      <c r="D63" s="15">
        <v>4.24</v>
      </c>
      <c r="E63" s="15">
        <v>0.85</v>
      </c>
      <c r="F63" s="15">
        <f t="shared" si="0"/>
        <v>5.09</v>
      </c>
      <c r="G63" s="8" t="s">
        <v>18</v>
      </c>
      <c r="H63" s="8" t="s">
        <v>18</v>
      </c>
    </row>
    <row r="64" spans="1:8">
      <c r="A64" s="11">
        <v>45036</v>
      </c>
      <c r="B64" s="9" t="s">
        <v>37</v>
      </c>
      <c r="C64" s="12" t="s">
        <v>81</v>
      </c>
      <c r="D64" s="15">
        <v>6.5</v>
      </c>
      <c r="E64" s="15">
        <v>0</v>
      </c>
      <c r="F64" s="15">
        <f t="shared" si="0"/>
        <v>6.5</v>
      </c>
      <c r="G64" s="8" t="s">
        <v>18</v>
      </c>
      <c r="H64" s="8" t="s">
        <v>18</v>
      </c>
    </row>
    <row r="65" spans="1:8">
      <c r="A65" s="11">
        <v>45037</v>
      </c>
      <c r="B65" s="9" t="s">
        <v>134</v>
      </c>
      <c r="C65" s="12" t="s">
        <v>135</v>
      </c>
      <c r="D65" s="15">
        <v>345</v>
      </c>
      <c r="E65" s="15">
        <v>69</v>
      </c>
      <c r="F65" s="15">
        <f t="shared" si="0"/>
        <v>414</v>
      </c>
      <c r="G65" s="8" t="s">
        <v>29</v>
      </c>
      <c r="H65" s="8" t="s">
        <v>29</v>
      </c>
    </row>
    <row r="66" spans="1:8">
      <c r="A66" s="11">
        <v>45035</v>
      </c>
      <c r="B66" s="9" t="s">
        <v>136</v>
      </c>
      <c r="C66" s="12" t="s">
        <v>87</v>
      </c>
      <c r="D66" s="15">
        <v>54.17</v>
      </c>
      <c r="E66" s="15">
        <v>10.83</v>
      </c>
      <c r="F66" s="15">
        <f t="shared" si="0"/>
        <v>65</v>
      </c>
      <c r="G66" s="8" t="s">
        <v>9</v>
      </c>
      <c r="H66" s="8" t="s">
        <v>12</v>
      </c>
    </row>
    <row r="67" spans="1:8">
      <c r="A67" s="11">
        <v>45035</v>
      </c>
      <c r="B67" s="9" t="s">
        <v>73</v>
      </c>
      <c r="C67" s="12" t="s">
        <v>137</v>
      </c>
      <c r="D67" s="15">
        <v>833.33</v>
      </c>
      <c r="E67" s="15">
        <v>166.67</v>
      </c>
      <c r="F67" s="15">
        <f t="shared" ref="F67:F130" si="1">D67+E67</f>
        <v>1000</v>
      </c>
      <c r="G67" s="8" t="s">
        <v>9</v>
      </c>
      <c r="H67" s="8" t="s">
        <v>10</v>
      </c>
    </row>
    <row r="68" spans="1:8">
      <c r="A68" s="11">
        <v>45036</v>
      </c>
      <c r="B68" s="9" t="s">
        <v>138</v>
      </c>
      <c r="C68" s="12" t="s">
        <v>137</v>
      </c>
      <c r="D68" s="15">
        <v>833.33</v>
      </c>
      <c r="E68" s="15">
        <v>166.67</v>
      </c>
      <c r="F68" s="15">
        <f t="shared" si="1"/>
        <v>1000</v>
      </c>
      <c r="G68" s="8" t="s">
        <v>9</v>
      </c>
      <c r="H68" s="8" t="s">
        <v>10</v>
      </c>
    </row>
    <row r="69" spans="1:8">
      <c r="A69" s="11">
        <v>45031</v>
      </c>
      <c r="B69" s="9" t="s">
        <v>62</v>
      </c>
      <c r="C69" s="12" t="s">
        <v>100</v>
      </c>
      <c r="D69" s="15">
        <v>36.950000000000003</v>
      </c>
      <c r="E69" s="15">
        <v>7.39</v>
      </c>
      <c r="F69" s="15">
        <f t="shared" si="1"/>
        <v>44.34</v>
      </c>
      <c r="G69" s="8" t="s">
        <v>9</v>
      </c>
      <c r="H69" s="8" t="s">
        <v>10</v>
      </c>
    </row>
    <row r="70" spans="1:8">
      <c r="A70" s="11">
        <v>45029</v>
      </c>
      <c r="B70" s="9" t="s">
        <v>58</v>
      </c>
      <c r="C70" s="12" t="s">
        <v>84</v>
      </c>
      <c r="D70" s="15">
        <v>3.08</v>
      </c>
      <c r="E70" s="15">
        <v>0.62</v>
      </c>
      <c r="F70" s="15">
        <f t="shared" si="1"/>
        <v>3.7</v>
      </c>
      <c r="G70" s="8" t="s">
        <v>9</v>
      </c>
      <c r="H70" s="8" t="s">
        <v>10</v>
      </c>
    </row>
    <row r="71" spans="1:8">
      <c r="A71" s="11">
        <v>45030</v>
      </c>
      <c r="B71" s="9" t="s">
        <v>58</v>
      </c>
      <c r="C71" s="12" t="s">
        <v>139</v>
      </c>
      <c r="D71" s="15">
        <v>19.829999999999998</v>
      </c>
      <c r="E71" s="15">
        <v>3.97</v>
      </c>
      <c r="F71" s="15">
        <f t="shared" si="1"/>
        <v>23.799999999999997</v>
      </c>
      <c r="G71" s="8" t="s">
        <v>9</v>
      </c>
      <c r="H71" s="8" t="s">
        <v>10</v>
      </c>
    </row>
    <row r="72" spans="1:8">
      <c r="A72" s="11">
        <v>45021</v>
      </c>
      <c r="B72" s="9" t="s">
        <v>140</v>
      </c>
      <c r="C72" s="12" t="s">
        <v>141</v>
      </c>
      <c r="D72" s="15">
        <v>54.16</v>
      </c>
      <c r="E72" s="15">
        <v>10.83</v>
      </c>
      <c r="F72" s="15">
        <f t="shared" si="1"/>
        <v>64.989999999999995</v>
      </c>
      <c r="G72" s="8" t="s">
        <v>9</v>
      </c>
      <c r="H72" s="8" t="s">
        <v>12</v>
      </c>
    </row>
    <row r="73" spans="1:8">
      <c r="A73" s="11">
        <v>45022</v>
      </c>
      <c r="B73" s="9" t="s">
        <v>93</v>
      </c>
      <c r="C73" s="12" t="s">
        <v>101</v>
      </c>
      <c r="D73" s="15">
        <v>4.16</v>
      </c>
      <c r="E73" s="15">
        <v>0</v>
      </c>
      <c r="F73" s="15">
        <f t="shared" si="1"/>
        <v>4.16</v>
      </c>
      <c r="G73" s="8" t="s">
        <v>9</v>
      </c>
      <c r="H73" s="8" t="s">
        <v>12</v>
      </c>
    </row>
    <row r="74" spans="1:8">
      <c r="A74" s="11">
        <v>45026</v>
      </c>
      <c r="B74" s="9" t="s">
        <v>140</v>
      </c>
      <c r="C74" s="12" t="s">
        <v>67</v>
      </c>
      <c r="D74" s="15">
        <v>612.5</v>
      </c>
      <c r="E74" s="15">
        <v>122.5</v>
      </c>
      <c r="F74" s="15">
        <f t="shared" si="1"/>
        <v>735</v>
      </c>
      <c r="G74" s="8" t="s">
        <v>9</v>
      </c>
      <c r="H74" s="8" t="s">
        <v>12</v>
      </c>
    </row>
    <row r="75" spans="1:8">
      <c r="A75" s="11">
        <v>45027</v>
      </c>
      <c r="B75" s="9" t="s">
        <v>55</v>
      </c>
      <c r="C75" s="12" t="s">
        <v>117</v>
      </c>
      <c r="D75" s="15">
        <v>85.4</v>
      </c>
      <c r="E75" s="15">
        <v>17.079999999999998</v>
      </c>
      <c r="F75" s="15">
        <f t="shared" si="1"/>
        <v>102.48</v>
      </c>
      <c r="G75" s="8" t="s">
        <v>9</v>
      </c>
      <c r="H75" s="8" t="s">
        <v>10</v>
      </c>
    </row>
    <row r="76" spans="1:8">
      <c r="A76" s="11">
        <v>45027</v>
      </c>
      <c r="B76" s="9" t="s">
        <v>55</v>
      </c>
      <c r="C76" s="12" t="s">
        <v>117</v>
      </c>
      <c r="D76" s="15">
        <v>30.41</v>
      </c>
      <c r="E76" s="15">
        <v>6.08</v>
      </c>
      <c r="F76" s="15">
        <f t="shared" si="1"/>
        <v>36.49</v>
      </c>
      <c r="G76" s="8" t="s">
        <v>9</v>
      </c>
      <c r="H76" s="8" t="s">
        <v>10</v>
      </c>
    </row>
    <row r="77" spans="1:8">
      <c r="A77" s="11">
        <v>45035</v>
      </c>
      <c r="B77" s="9" t="s">
        <v>142</v>
      </c>
      <c r="C77" s="12" t="s">
        <v>83</v>
      </c>
      <c r="D77" s="15">
        <v>75.83</v>
      </c>
      <c r="E77" s="15">
        <v>15.17</v>
      </c>
      <c r="F77" s="15">
        <f t="shared" si="1"/>
        <v>91</v>
      </c>
      <c r="G77" s="8" t="s">
        <v>26</v>
      </c>
      <c r="H77" s="8" t="s">
        <v>27</v>
      </c>
    </row>
    <row r="78" spans="1:8">
      <c r="A78" s="11">
        <v>45035</v>
      </c>
      <c r="B78" s="9" t="s">
        <v>37</v>
      </c>
      <c r="C78" s="12" t="s">
        <v>143</v>
      </c>
      <c r="D78" s="15">
        <v>46.59</v>
      </c>
      <c r="E78" s="15">
        <v>0</v>
      </c>
      <c r="F78" s="15">
        <f t="shared" si="1"/>
        <v>46.59</v>
      </c>
      <c r="G78" s="8" t="s">
        <v>18</v>
      </c>
      <c r="H78" s="8" t="s">
        <v>18</v>
      </c>
    </row>
    <row r="79" spans="1:8">
      <c r="A79" s="11">
        <v>45035</v>
      </c>
      <c r="B79" s="9" t="s">
        <v>142</v>
      </c>
      <c r="C79" s="12" t="s">
        <v>83</v>
      </c>
      <c r="D79" s="15">
        <v>224</v>
      </c>
      <c r="E79" s="15">
        <v>0</v>
      </c>
      <c r="F79" s="15">
        <f t="shared" si="1"/>
        <v>224</v>
      </c>
      <c r="G79" s="8" t="s">
        <v>26</v>
      </c>
      <c r="H79" s="8" t="s">
        <v>27</v>
      </c>
    </row>
    <row r="80" spans="1:8">
      <c r="A80" s="11">
        <v>45036</v>
      </c>
      <c r="B80" s="9" t="s">
        <v>37</v>
      </c>
      <c r="C80" s="12" t="s">
        <v>88</v>
      </c>
      <c r="D80" s="15">
        <v>9.16</v>
      </c>
      <c r="E80" s="15">
        <v>1.83</v>
      </c>
      <c r="F80" s="15">
        <f t="shared" si="1"/>
        <v>10.99</v>
      </c>
      <c r="G80" s="8" t="s">
        <v>18</v>
      </c>
      <c r="H80" s="8" t="s">
        <v>18</v>
      </c>
    </row>
    <row r="81" spans="1:8">
      <c r="A81" s="11">
        <v>45037</v>
      </c>
      <c r="B81" s="9" t="s">
        <v>37</v>
      </c>
      <c r="C81" s="12" t="s">
        <v>144</v>
      </c>
      <c r="D81" s="15">
        <v>52.85</v>
      </c>
      <c r="E81" s="15">
        <v>10.57</v>
      </c>
      <c r="F81" s="15">
        <f t="shared" si="1"/>
        <v>63.42</v>
      </c>
      <c r="G81" s="8" t="s">
        <v>18</v>
      </c>
      <c r="H81" s="8" t="s">
        <v>18</v>
      </c>
    </row>
    <row r="82" spans="1:8">
      <c r="A82" s="11">
        <v>45041</v>
      </c>
      <c r="B82" s="9" t="s">
        <v>37</v>
      </c>
      <c r="C82" s="12" t="s">
        <v>104</v>
      </c>
      <c r="D82" s="15">
        <v>61.25</v>
      </c>
      <c r="E82" s="15">
        <v>12.25</v>
      </c>
      <c r="F82" s="15">
        <f t="shared" si="1"/>
        <v>73.5</v>
      </c>
      <c r="G82" s="8" t="s">
        <v>18</v>
      </c>
      <c r="H82" s="8" t="s">
        <v>18</v>
      </c>
    </row>
    <row r="83" spans="1:8">
      <c r="A83" s="11">
        <v>45041</v>
      </c>
      <c r="B83" s="9" t="s">
        <v>37</v>
      </c>
      <c r="C83" s="12" t="s">
        <v>104</v>
      </c>
      <c r="D83" s="15">
        <v>31.25</v>
      </c>
      <c r="E83" s="15">
        <v>6.25</v>
      </c>
      <c r="F83" s="15">
        <f t="shared" si="1"/>
        <v>37.5</v>
      </c>
      <c r="G83" s="8" t="s">
        <v>18</v>
      </c>
      <c r="H83" s="8" t="s">
        <v>18</v>
      </c>
    </row>
    <row r="84" spans="1:8">
      <c r="A84" s="11">
        <v>45041</v>
      </c>
      <c r="B84" s="9" t="s">
        <v>60</v>
      </c>
      <c r="C84" s="12" t="s">
        <v>69</v>
      </c>
      <c r="D84" s="15">
        <v>475</v>
      </c>
      <c r="E84" s="15">
        <v>95</v>
      </c>
      <c r="F84" s="15">
        <f t="shared" si="1"/>
        <v>570</v>
      </c>
      <c r="G84" s="8" t="s">
        <v>18</v>
      </c>
      <c r="H84" s="8" t="s">
        <v>18</v>
      </c>
    </row>
    <row r="85" spans="1:8">
      <c r="A85" s="11">
        <v>45027</v>
      </c>
      <c r="B85" s="9" t="s">
        <v>52</v>
      </c>
      <c r="C85" s="12" t="s">
        <v>145</v>
      </c>
      <c r="D85" s="15">
        <v>127.5</v>
      </c>
      <c r="E85" s="15">
        <v>25.5</v>
      </c>
      <c r="F85" s="15">
        <f t="shared" si="1"/>
        <v>153</v>
      </c>
      <c r="G85" s="8" t="s">
        <v>9</v>
      </c>
      <c r="H85" s="8" t="s">
        <v>10</v>
      </c>
    </row>
    <row r="86" spans="1:8">
      <c r="A86" s="11">
        <v>45029</v>
      </c>
      <c r="B86" s="9" t="s">
        <v>52</v>
      </c>
      <c r="C86" s="12" t="s">
        <v>145</v>
      </c>
      <c r="D86" s="15">
        <v>139.33000000000001</v>
      </c>
      <c r="E86" s="15">
        <v>27.87</v>
      </c>
      <c r="F86" s="15">
        <f t="shared" si="1"/>
        <v>167.20000000000002</v>
      </c>
      <c r="G86" s="8" t="s">
        <v>9</v>
      </c>
      <c r="H86" s="8" t="s">
        <v>10</v>
      </c>
    </row>
    <row r="87" spans="1:8">
      <c r="A87" s="11">
        <v>45029</v>
      </c>
      <c r="B87" s="9" t="s">
        <v>140</v>
      </c>
      <c r="C87" s="12" t="s">
        <v>145</v>
      </c>
      <c r="D87" s="15">
        <v>37.29</v>
      </c>
      <c r="E87" s="15">
        <v>7.46</v>
      </c>
      <c r="F87" s="15">
        <f t="shared" si="1"/>
        <v>44.75</v>
      </c>
      <c r="G87" s="8" t="s">
        <v>9</v>
      </c>
      <c r="H87" s="8" t="s">
        <v>12</v>
      </c>
    </row>
    <row r="88" spans="1:8">
      <c r="A88" s="11">
        <v>45029</v>
      </c>
      <c r="B88" s="9" t="s">
        <v>140</v>
      </c>
      <c r="C88" s="12" t="s">
        <v>117</v>
      </c>
      <c r="D88" s="15">
        <v>22.42</v>
      </c>
      <c r="E88" s="15">
        <v>4.4800000000000004</v>
      </c>
      <c r="F88" s="15">
        <f t="shared" si="1"/>
        <v>26.900000000000002</v>
      </c>
      <c r="G88" s="8" t="s">
        <v>9</v>
      </c>
      <c r="H88" s="8" t="s">
        <v>12</v>
      </c>
    </row>
    <row r="89" spans="1:8">
      <c r="A89" s="11">
        <v>45030</v>
      </c>
      <c r="B89" s="9" t="s">
        <v>52</v>
      </c>
      <c r="C89" s="12" t="s">
        <v>53</v>
      </c>
      <c r="D89" s="15">
        <v>330</v>
      </c>
      <c r="E89" s="15">
        <v>0</v>
      </c>
      <c r="F89" s="15">
        <f t="shared" si="1"/>
        <v>330</v>
      </c>
      <c r="G89" s="8" t="s">
        <v>9</v>
      </c>
      <c r="H89" s="8" t="s">
        <v>10</v>
      </c>
    </row>
    <row r="90" spans="1:8">
      <c r="A90" s="11">
        <v>45030</v>
      </c>
      <c r="B90" s="9" t="s">
        <v>52</v>
      </c>
      <c r="C90" s="12" t="s">
        <v>146</v>
      </c>
      <c r="D90" s="15">
        <v>258</v>
      </c>
      <c r="E90" s="15">
        <v>51.6</v>
      </c>
      <c r="F90" s="15">
        <f t="shared" si="1"/>
        <v>309.60000000000002</v>
      </c>
      <c r="G90" s="8" t="s">
        <v>9</v>
      </c>
      <c r="H90" s="8" t="s">
        <v>10</v>
      </c>
    </row>
    <row r="91" spans="1:8">
      <c r="A91" s="11">
        <v>45033</v>
      </c>
      <c r="B91" s="9" t="s">
        <v>35</v>
      </c>
      <c r="C91" s="12" t="s">
        <v>147</v>
      </c>
      <c r="D91" s="15">
        <v>33.33</v>
      </c>
      <c r="E91" s="15">
        <v>6.66</v>
      </c>
      <c r="F91" s="15">
        <f t="shared" si="1"/>
        <v>39.989999999999995</v>
      </c>
      <c r="G91" s="10" t="s">
        <v>36</v>
      </c>
      <c r="H91" s="10" t="s">
        <v>36</v>
      </c>
    </row>
    <row r="92" spans="1:8">
      <c r="A92" s="11">
        <v>45033</v>
      </c>
      <c r="B92" s="9" t="s">
        <v>54</v>
      </c>
      <c r="C92" s="12" t="s">
        <v>148</v>
      </c>
      <c r="D92" s="15">
        <v>59.33</v>
      </c>
      <c r="E92" s="15">
        <v>11.87</v>
      </c>
      <c r="F92" s="15">
        <f t="shared" si="1"/>
        <v>71.2</v>
      </c>
      <c r="G92" s="8" t="s">
        <v>9</v>
      </c>
      <c r="H92" s="8" t="s">
        <v>30</v>
      </c>
    </row>
    <row r="93" spans="1:8">
      <c r="A93" s="11">
        <v>45033</v>
      </c>
      <c r="B93" s="9" t="s">
        <v>35</v>
      </c>
      <c r="C93" s="12" t="s">
        <v>81</v>
      </c>
      <c r="D93" s="15">
        <v>33.33</v>
      </c>
      <c r="E93" s="15">
        <v>6.66</v>
      </c>
      <c r="F93" s="15">
        <f t="shared" si="1"/>
        <v>39.989999999999995</v>
      </c>
      <c r="G93" s="10" t="s">
        <v>36</v>
      </c>
      <c r="H93" s="10" t="s">
        <v>36</v>
      </c>
    </row>
    <row r="94" spans="1:8">
      <c r="A94" s="11">
        <v>45033</v>
      </c>
      <c r="B94" s="9" t="s">
        <v>43</v>
      </c>
      <c r="C94" s="12" t="s">
        <v>148</v>
      </c>
      <c r="D94" s="15">
        <v>7.92</v>
      </c>
      <c r="E94" s="15">
        <v>1.58</v>
      </c>
      <c r="F94" s="15">
        <f t="shared" si="1"/>
        <v>9.5</v>
      </c>
      <c r="G94" s="8" t="s">
        <v>16</v>
      </c>
      <c r="H94" s="8" t="s">
        <v>16</v>
      </c>
    </row>
    <row r="95" spans="1:8">
      <c r="A95" s="11">
        <v>45034</v>
      </c>
      <c r="B95" s="9" t="s">
        <v>37</v>
      </c>
      <c r="C95" s="12" t="s">
        <v>81</v>
      </c>
      <c r="D95" s="15">
        <v>33.33</v>
      </c>
      <c r="E95" s="15">
        <v>6.66</v>
      </c>
      <c r="F95" s="15">
        <f t="shared" si="1"/>
        <v>39.989999999999995</v>
      </c>
      <c r="G95" s="8" t="s">
        <v>18</v>
      </c>
      <c r="H95" s="8" t="s">
        <v>18</v>
      </c>
    </row>
    <row r="96" spans="1:8">
      <c r="A96" s="11">
        <v>45035</v>
      </c>
      <c r="B96" s="9" t="s">
        <v>37</v>
      </c>
      <c r="C96" s="12" t="s">
        <v>81</v>
      </c>
      <c r="D96" s="15">
        <v>19.16</v>
      </c>
      <c r="E96" s="15">
        <v>3.83</v>
      </c>
      <c r="F96" s="15">
        <f t="shared" si="1"/>
        <v>22.990000000000002</v>
      </c>
      <c r="G96" s="8" t="s">
        <v>18</v>
      </c>
      <c r="H96" s="8" t="s">
        <v>18</v>
      </c>
    </row>
    <row r="97" spans="1:8">
      <c r="A97" s="11">
        <v>45040</v>
      </c>
      <c r="B97" s="9" t="s">
        <v>54</v>
      </c>
      <c r="C97" s="12" t="s">
        <v>82</v>
      </c>
      <c r="D97" s="15">
        <v>465.33</v>
      </c>
      <c r="E97" s="15">
        <v>0</v>
      </c>
      <c r="F97" s="15">
        <f t="shared" si="1"/>
        <v>465.33</v>
      </c>
      <c r="G97" s="8" t="s">
        <v>9</v>
      </c>
      <c r="H97" s="8" t="s">
        <v>30</v>
      </c>
    </row>
    <row r="98" spans="1:8">
      <c r="A98" s="11">
        <v>45040</v>
      </c>
      <c r="B98" s="9" t="s">
        <v>35</v>
      </c>
      <c r="C98" s="12" t="s">
        <v>149</v>
      </c>
      <c r="D98" s="15">
        <v>66.650000000000006</v>
      </c>
      <c r="E98" s="15">
        <v>13.33</v>
      </c>
      <c r="F98" s="15">
        <f t="shared" si="1"/>
        <v>79.98</v>
      </c>
      <c r="G98" s="10" t="s">
        <v>36</v>
      </c>
      <c r="H98" s="10" t="s">
        <v>36</v>
      </c>
    </row>
    <row r="99" spans="1:8">
      <c r="A99" s="11">
        <v>45039</v>
      </c>
      <c r="B99" s="9" t="s">
        <v>49</v>
      </c>
      <c r="C99" s="12" t="s">
        <v>50</v>
      </c>
      <c r="D99" s="15">
        <v>81.099999999999994</v>
      </c>
      <c r="E99" s="15">
        <v>0</v>
      </c>
      <c r="F99" s="15">
        <f t="shared" si="1"/>
        <v>81.099999999999994</v>
      </c>
      <c r="G99" s="13" t="s">
        <v>34</v>
      </c>
      <c r="H99" s="13" t="s">
        <v>34</v>
      </c>
    </row>
    <row r="100" spans="1:8">
      <c r="A100" s="11">
        <v>45025</v>
      </c>
      <c r="B100" s="9" t="s">
        <v>33</v>
      </c>
      <c r="C100" s="12" t="s">
        <v>150</v>
      </c>
      <c r="D100" s="15">
        <v>17.489999999999998</v>
      </c>
      <c r="E100" s="15">
        <v>3.5</v>
      </c>
      <c r="F100" s="15">
        <f t="shared" si="1"/>
        <v>20.99</v>
      </c>
      <c r="G100" s="8" t="s">
        <v>9</v>
      </c>
      <c r="H100" s="8" t="s">
        <v>10</v>
      </c>
    </row>
    <row r="101" spans="1:8">
      <c r="A101" s="11">
        <v>45040</v>
      </c>
      <c r="B101" s="9" t="s">
        <v>33</v>
      </c>
      <c r="C101" s="12" t="s">
        <v>151</v>
      </c>
      <c r="D101" s="15">
        <v>170.03</v>
      </c>
      <c r="E101" s="15">
        <v>0</v>
      </c>
      <c r="F101" s="15">
        <f t="shared" si="1"/>
        <v>170.03</v>
      </c>
      <c r="G101" s="8" t="s">
        <v>9</v>
      </c>
      <c r="H101" s="8" t="s">
        <v>10</v>
      </c>
    </row>
    <row r="102" spans="1:8">
      <c r="A102" s="11">
        <v>45043</v>
      </c>
      <c r="B102" s="9" t="s">
        <v>92</v>
      </c>
      <c r="C102" s="12" t="s">
        <v>20</v>
      </c>
      <c r="D102" s="15">
        <v>400.35</v>
      </c>
      <c r="E102" s="15">
        <v>0</v>
      </c>
      <c r="F102" s="15">
        <f t="shared" si="1"/>
        <v>400.35</v>
      </c>
      <c r="G102" s="8" t="s">
        <v>21</v>
      </c>
      <c r="H102" s="8" t="s">
        <v>21</v>
      </c>
    </row>
    <row r="103" spans="1:8">
      <c r="A103" s="11">
        <v>45022</v>
      </c>
      <c r="B103" s="9" t="s">
        <v>65</v>
      </c>
      <c r="C103" s="12" t="s">
        <v>105</v>
      </c>
      <c r="D103" s="15">
        <v>307.5</v>
      </c>
      <c r="E103" s="15">
        <v>61.5</v>
      </c>
      <c r="F103" s="15">
        <f t="shared" si="1"/>
        <v>369</v>
      </c>
      <c r="G103" s="8" t="s">
        <v>9</v>
      </c>
      <c r="H103" s="8" t="s">
        <v>12</v>
      </c>
    </row>
    <row r="104" spans="1:8">
      <c r="A104" s="11">
        <v>45022</v>
      </c>
      <c r="B104" s="9" t="s">
        <v>57</v>
      </c>
      <c r="C104" s="12" t="s">
        <v>48</v>
      </c>
      <c r="D104" s="15">
        <v>9.81</v>
      </c>
      <c r="E104" s="15">
        <v>1.96</v>
      </c>
      <c r="F104" s="15">
        <f t="shared" si="1"/>
        <v>11.77</v>
      </c>
      <c r="G104" s="8" t="s">
        <v>9</v>
      </c>
      <c r="H104" s="8" t="s">
        <v>10</v>
      </c>
    </row>
    <row r="105" spans="1:8">
      <c r="A105" s="11">
        <v>45030</v>
      </c>
      <c r="B105" s="9" t="s">
        <v>95</v>
      </c>
      <c r="C105" s="12" t="s">
        <v>94</v>
      </c>
      <c r="D105" s="15">
        <v>5.63</v>
      </c>
      <c r="E105" s="15">
        <v>1.1200000000000001</v>
      </c>
      <c r="F105" s="15">
        <f t="shared" si="1"/>
        <v>6.75</v>
      </c>
      <c r="G105" s="8" t="s">
        <v>34</v>
      </c>
      <c r="H105" s="8" t="s">
        <v>34</v>
      </c>
    </row>
    <row r="106" spans="1:8">
      <c r="A106" s="11">
        <v>45031</v>
      </c>
      <c r="B106" s="9" t="s">
        <v>95</v>
      </c>
      <c r="C106" s="12" t="s">
        <v>152</v>
      </c>
      <c r="D106" s="15">
        <v>17.920000000000002</v>
      </c>
      <c r="E106" s="15">
        <v>3.58</v>
      </c>
      <c r="F106" s="15">
        <f t="shared" si="1"/>
        <v>21.5</v>
      </c>
      <c r="G106" s="8" t="s">
        <v>34</v>
      </c>
      <c r="H106" s="8" t="s">
        <v>34</v>
      </c>
    </row>
    <row r="107" spans="1:8">
      <c r="A107" s="11">
        <v>45043</v>
      </c>
      <c r="B107" s="9" t="s">
        <v>74</v>
      </c>
      <c r="C107" s="12" t="s">
        <v>153</v>
      </c>
      <c r="D107" s="15">
        <v>4.51</v>
      </c>
      <c r="E107" s="15">
        <v>0.9</v>
      </c>
      <c r="F107" s="15">
        <f t="shared" si="1"/>
        <v>5.41</v>
      </c>
      <c r="G107" s="8" t="s">
        <v>32</v>
      </c>
      <c r="H107" s="8" t="s">
        <v>32</v>
      </c>
    </row>
    <row r="108" spans="1:8">
      <c r="A108" s="11">
        <v>45043</v>
      </c>
      <c r="B108" s="9" t="s">
        <v>74</v>
      </c>
      <c r="C108" s="12" t="s">
        <v>153</v>
      </c>
      <c r="D108" s="15">
        <v>16.440000000000001</v>
      </c>
      <c r="E108" s="15">
        <v>0</v>
      </c>
      <c r="F108" s="15">
        <f t="shared" si="1"/>
        <v>16.440000000000001</v>
      </c>
      <c r="G108" s="8" t="s">
        <v>32</v>
      </c>
      <c r="H108" s="8" t="s">
        <v>32</v>
      </c>
    </row>
    <row r="109" spans="1:8">
      <c r="A109" s="11">
        <v>45042</v>
      </c>
      <c r="B109" s="9" t="s">
        <v>85</v>
      </c>
      <c r="C109" s="12" t="s">
        <v>154</v>
      </c>
      <c r="D109" s="15">
        <v>5</v>
      </c>
      <c r="E109" s="15">
        <v>1</v>
      </c>
      <c r="F109" s="15">
        <f t="shared" si="1"/>
        <v>6</v>
      </c>
      <c r="G109" s="8" t="s">
        <v>9</v>
      </c>
      <c r="H109" s="8" t="s">
        <v>12</v>
      </c>
    </row>
    <row r="110" spans="1:8">
      <c r="A110" s="11">
        <v>45028</v>
      </c>
      <c r="B110" s="9" t="s">
        <v>56</v>
      </c>
      <c r="C110" s="12" t="s">
        <v>155</v>
      </c>
      <c r="D110" s="15">
        <v>778.4</v>
      </c>
      <c r="E110" s="15">
        <v>155.68</v>
      </c>
      <c r="F110" s="15">
        <f t="shared" si="1"/>
        <v>934.07999999999993</v>
      </c>
      <c r="G110" s="8" t="s">
        <v>9</v>
      </c>
      <c r="H110" s="8" t="s">
        <v>30</v>
      </c>
    </row>
    <row r="111" spans="1:8">
      <c r="A111" s="11">
        <v>45035</v>
      </c>
      <c r="B111" s="9" t="s">
        <v>78</v>
      </c>
      <c r="C111" s="12" t="s">
        <v>156</v>
      </c>
      <c r="D111" s="15">
        <v>186.9</v>
      </c>
      <c r="E111" s="15">
        <v>37.380000000000003</v>
      </c>
      <c r="F111" s="15">
        <f t="shared" si="1"/>
        <v>224.28</v>
      </c>
      <c r="G111" s="13" t="s">
        <v>9</v>
      </c>
      <c r="H111" s="13" t="s">
        <v>30</v>
      </c>
    </row>
    <row r="112" spans="1:8">
      <c r="A112" s="11">
        <v>45036</v>
      </c>
      <c r="B112" s="9" t="s">
        <v>56</v>
      </c>
      <c r="C112" s="12" t="s">
        <v>157</v>
      </c>
      <c r="D112" s="15">
        <v>33.92</v>
      </c>
      <c r="E112" s="15">
        <v>6.78</v>
      </c>
      <c r="F112" s="15">
        <f t="shared" si="1"/>
        <v>40.700000000000003</v>
      </c>
      <c r="G112" s="8" t="s">
        <v>9</v>
      </c>
      <c r="H112" s="8" t="s">
        <v>30</v>
      </c>
    </row>
    <row r="113" spans="1:8">
      <c r="A113" s="11">
        <v>45037</v>
      </c>
      <c r="B113" s="9" t="s">
        <v>56</v>
      </c>
      <c r="C113" s="12" t="s">
        <v>157</v>
      </c>
      <c r="D113" s="15">
        <v>47.49</v>
      </c>
      <c r="E113" s="15">
        <v>9.5</v>
      </c>
      <c r="F113" s="15">
        <f t="shared" si="1"/>
        <v>56.99</v>
      </c>
      <c r="G113" s="8" t="s">
        <v>9</v>
      </c>
      <c r="H113" s="8" t="s">
        <v>30</v>
      </c>
    </row>
    <row r="114" spans="1:8">
      <c r="A114" s="11">
        <v>45032</v>
      </c>
      <c r="B114" s="9" t="s">
        <v>85</v>
      </c>
      <c r="C114" s="12" t="s">
        <v>158</v>
      </c>
      <c r="D114" s="15">
        <v>24.98</v>
      </c>
      <c r="E114" s="15">
        <v>0</v>
      </c>
      <c r="F114" s="15">
        <f t="shared" si="1"/>
        <v>24.98</v>
      </c>
      <c r="G114" s="8" t="s">
        <v>9</v>
      </c>
      <c r="H114" s="8" t="s">
        <v>12</v>
      </c>
    </row>
    <row r="115" spans="1:8">
      <c r="A115" s="11">
        <v>45029</v>
      </c>
      <c r="B115" s="9" t="s">
        <v>91</v>
      </c>
      <c r="C115" s="12" t="s">
        <v>87</v>
      </c>
      <c r="D115" s="15">
        <v>7.5</v>
      </c>
      <c r="E115" s="15">
        <v>1.5</v>
      </c>
      <c r="F115" s="15">
        <f t="shared" si="1"/>
        <v>9</v>
      </c>
      <c r="G115" s="8" t="s">
        <v>9</v>
      </c>
      <c r="H115" s="8" t="s">
        <v>12</v>
      </c>
    </row>
    <row r="116" spans="1:8">
      <c r="A116" s="11">
        <v>45020</v>
      </c>
      <c r="B116" s="9" t="s">
        <v>93</v>
      </c>
      <c r="C116" s="12" t="s">
        <v>99</v>
      </c>
      <c r="D116" s="15">
        <v>29.14</v>
      </c>
      <c r="E116" s="15">
        <v>5.83</v>
      </c>
      <c r="F116" s="15">
        <f t="shared" si="1"/>
        <v>34.97</v>
      </c>
      <c r="G116" s="8" t="s">
        <v>9</v>
      </c>
      <c r="H116" s="8" t="s">
        <v>12</v>
      </c>
    </row>
    <row r="117" spans="1:8">
      <c r="A117" s="11">
        <v>45022</v>
      </c>
      <c r="B117" s="9" t="s">
        <v>60</v>
      </c>
      <c r="C117" s="12" t="s">
        <v>69</v>
      </c>
      <c r="D117" s="15">
        <v>411.67</v>
      </c>
      <c r="E117" s="15">
        <v>82.33</v>
      </c>
      <c r="F117" s="15">
        <f t="shared" si="1"/>
        <v>494</v>
      </c>
      <c r="G117" s="8" t="s">
        <v>9</v>
      </c>
      <c r="H117" s="8" t="s">
        <v>12</v>
      </c>
    </row>
    <row r="118" spans="1:8">
      <c r="A118" s="11">
        <v>45027</v>
      </c>
      <c r="B118" s="9" t="s">
        <v>159</v>
      </c>
      <c r="C118" s="12" t="s">
        <v>83</v>
      </c>
      <c r="D118" s="15">
        <v>133.33000000000001</v>
      </c>
      <c r="E118" s="15">
        <v>26.67</v>
      </c>
      <c r="F118" s="15">
        <f t="shared" si="1"/>
        <v>160</v>
      </c>
      <c r="G118" s="8" t="s">
        <v>29</v>
      </c>
      <c r="H118" s="8" t="s">
        <v>29</v>
      </c>
    </row>
    <row r="119" spans="1:8">
      <c r="A119" s="11">
        <v>45028</v>
      </c>
      <c r="B119" s="9" t="s">
        <v>160</v>
      </c>
      <c r="C119" s="12" t="s">
        <v>98</v>
      </c>
      <c r="D119" s="15">
        <v>3.74</v>
      </c>
      <c r="E119" s="15">
        <v>0.75</v>
      </c>
      <c r="F119" s="15">
        <f t="shared" si="1"/>
        <v>4.49</v>
      </c>
      <c r="G119" s="8" t="s">
        <v>9</v>
      </c>
      <c r="H119" s="8" t="s">
        <v>12</v>
      </c>
    </row>
    <row r="120" spans="1:8">
      <c r="A120" s="11">
        <v>45028</v>
      </c>
      <c r="B120" s="9" t="s">
        <v>140</v>
      </c>
      <c r="C120" s="12" t="s">
        <v>117</v>
      </c>
      <c r="D120" s="15">
        <v>7.48</v>
      </c>
      <c r="E120" s="15">
        <v>1.5</v>
      </c>
      <c r="F120" s="15">
        <f t="shared" si="1"/>
        <v>8.98</v>
      </c>
      <c r="G120" s="8" t="s">
        <v>9</v>
      </c>
      <c r="H120" s="8" t="s">
        <v>12</v>
      </c>
    </row>
    <row r="121" spans="1:8">
      <c r="A121" s="11">
        <v>45029</v>
      </c>
      <c r="B121" s="9" t="s">
        <v>161</v>
      </c>
      <c r="C121" s="12" t="s">
        <v>117</v>
      </c>
      <c r="D121" s="15">
        <v>12.24</v>
      </c>
      <c r="E121" s="15">
        <v>0</v>
      </c>
      <c r="F121" s="15">
        <f t="shared" si="1"/>
        <v>12.24</v>
      </c>
      <c r="G121" s="8" t="s">
        <v>9</v>
      </c>
      <c r="H121" s="8" t="s">
        <v>12</v>
      </c>
    </row>
    <row r="122" spans="1:8">
      <c r="A122" s="11">
        <v>45029</v>
      </c>
      <c r="B122" s="9" t="s">
        <v>140</v>
      </c>
      <c r="C122" s="12" t="s">
        <v>117</v>
      </c>
      <c r="D122" s="15">
        <v>16.03</v>
      </c>
      <c r="E122" s="15">
        <v>3.2</v>
      </c>
      <c r="F122" s="15">
        <f t="shared" si="1"/>
        <v>19.23</v>
      </c>
      <c r="G122" s="8" t="s">
        <v>9</v>
      </c>
      <c r="H122" s="8" t="s">
        <v>12</v>
      </c>
    </row>
    <row r="123" spans="1:8">
      <c r="A123" s="11">
        <v>45029</v>
      </c>
      <c r="B123" s="9" t="s">
        <v>140</v>
      </c>
      <c r="C123" s="12" t="s">
        <v>117</v>
      </c>
      <c r="D123" s="15">
        <v>16.64</v>
      </c>
      <c r="E123" s="15">
        <v>3.33</v>
      </c>
      <c r="F123" s="15">
        <f t="shared" si="1"/>
        <v>19.97</v>
      </c>
      <c r="G123" s="8" t="s">
        <v>9</v>
      </c>
      <c r="H123" s="8" t="s">
        <v>12</v>
      </c>
    </row>
    <row r="124" spans="1:8">
      <c r="A124" s="11">
        <v>45029</v>
      </c>
      <c r="B124" s="9" t="s">
        <v>140</v>
      </c>
      <c r="C124" s="12" t="s">
        <v>117</v>
      </c>
      <c r="D124" s="15">
        <v>22.07</v>
      </c>
      <c r="E124" s="15">
        <v>4.41</v>
      </c>
      <c r="F124" s="15">
        <f t="shared" si="1"/>
        <v>26.48</v>
      </c>
      <c r="G124" s="8" t="s">
        <v>9</v>
      </c>
      <c r="H124" s="8" t="s">
        <v>12</v>
      </c>
    </row>
    <row r="125" spans="1:8">
      <c r="A125" s="11">
        <v>45041</v>
      </c>
      <c r="B125" s="9" t="s">
        <v>93</v>
      </c>
      <c r="C125" s="12" t="s">
        <v>162</v>
      </c>
      <c r="D125" s="15">
        <v>306.35000000000002</v>
      </c>
      <c r="E125" s="15">
        <v>61.27</v>
      </c>
      <c r="F125" s="15">
        <f t="shared" si="1"/>
        <v>367.62</v>
      </c>
      <c r="G125" s="8" t="s">
        <v>9</v>
      </c>
      <c r="H125" s="8" t="s">
        <v>12</v>
      </c>
    </row>
    <row r="126" spans="1:8">
      <c r="A126" s="11">
        <v>45037</v>
      </c>
      <c r="B126" s="9" t="s">
        <v>79</v>
      </c>
      <c r="C126" s="12" t="s">
        <v>31</v>
      </c>
      <c r="D126" s="15">
        <v>7.88</v>
      </c>
      <c r="E126" s="15">
        <v>0</v>
      </c>
      <c r="F126" s="15">
        <f t="shared" si="1"/>
        <v>7.88</v>
      </c>
      <c r="G126" s="8" t="s">
        <v>32</v>
      </c>
      <c r="H126" s="8" t="s">
        <v>32</v>
      </c>
    </row>
    <row r="127" spans="1:8">
      <c r="A127" s="11">
        <v>45037</v>
      </c>
      <c r="B127" s="9" t="s">
        <v>79</v>
      </c>
      <c r="C127" s="12" t="s">
        <v>31</v>
      </c>
      <c r="D127" s="15">
        <v>9.93</v>
      </c>
      <c r="E127" s="15">
        <v>1.99</v>
      </c>
      <c r="F127" s="15">
        <f t="shared" si="1"/>
        <v>11.92</v>
      </c>
      <c r="G127" s="8" t="s">
        <v>32</v>
      </c>
      <c r="H127" s="8" t="s">
        <v>32</v>
      </c>
    </row>
    <row r="128" spans="1:8">
      <c r="A128" s="11">
        <v>45026</v>
      </c>
      <c r="B128" s="9" t="s">
        <v>76</v>
      </c>
      <c r="C128" s="12" t="s">
        <v>117</v>
      </c>
      <c r="D128" s="15">
        <v>9.07</v>
      </c>
      <c r="E128" s="15">
        <v>1.81</v>
      </c>
      <c r="F128" s="15">
        <f t="shared" si="1"/>
        <v>10.88</v>
      </c>
      <c r="G128" s="8" t="s">
        <v>9</v>
      </c>
      <c r="H128" s="8" t="s">
        <v>10</v>
      </c>
    </row>
    <row r="129" spans="1:8">
      <c r="A129" s="11">
        <v>45026</v>
      </c>
      <c r="B129" s="9" t="s">
        <v>76</v>
      </c>
      <c r="C129" s="12" t="s">
        <v>117</v>
      </c>
      <c r="D129" s="15">
        <v>13.05</v>
      </c>
      <c r="E129" s="15">
        <v>2.61</v>
      </c>
      <c r="F129" s="15">
        <f t="shared" si="1"/>
        <v>15.66</v>
      </c>
      <c r="G129" s="8" t="s">
        <v>9</v>
      </c>
      <c r="H129" s="8" t="s">
        <v>10</v>
      </c>
    </row>
    <row r="130" spans="1:8">
      <c r="A130" s="11">
        <v>45029</v>
      </c>
      <c r="B130" s="9" t="s">
        <v>72</v>
      </c>
      <c r="C130" s="12" t="s">
        <v>163</v>
      </c>
      <c r="D130" s="15">
        <v>365.17</v>
      </c>
      <c r="E130" s="15">
        <v>73.03</v>
      </c>
      <c r="F130" s="15">
        <f t="shared" si="1"/>
        <v>438.20000000000005</v>
      </c>
      <c r="G130" s="8" t="s">
        <v>9</v>
      </c>
      <c r="H130" s="8" t="s">
        <v>30</v>
      </c>
    </row>
    <row r="131" spans="1:8">
      <c r="A131" s="11">
        <v>45029</v>
      </c>
      <c r="B131" s="9" t="s">
        <v>63</v>
      </c>
      <c r="C131" s="12" t="s">
        <v>163</v>
      </c>
      <c r="D131" s="15">
        <v>40.83</v>
      </c>
      <c r="E131" s="15">
        <v>8.17</v>
      </c>
      <c r="F131" s="15">
        <f t="shared" ref="F131:F151" si="2">D131+E131</f>
        <v>49</v>
      </c>
      <c r="G131" s="8" t="s">
        <v>16</v>
      </c>
      <c r="H131" s="8" t="s">
        <v>16</v>
      </c>
    </row>
    <row r="132" spans="1:8">
      <c r="A132" s="11">
        <v>45035</v>
      </c>
      <c r="B132" s="9" t="s">
        <v>72</v>
      </c>
      <c r="C132" s="12" t="s">
        <v>106</v>
      </c>
      <c r="D132" s="15">
        <v>122.57</v>
      </c>
      <c r="E132" s="15">
        <v>24.51</v>
      </c>
      <c r="F132" s="15">
        <f t="shared" si="2"/>
        <v>147.07999999999998</v>
      </c>
      <c r="G132" s="8" t="s">
        <v>9</v>
      </c>
      <c r="H132" s="8" t="s">
        <v>30</v>
      </c>
    </row>
    <row r="133" spans="1:8">
      <c r="A133" s="11">
        <v>45035</v>
      </c>
      <c r="B133" s="9" t="s">
        <v>63</v>
      </c>
      <c r="C133" s="12" t="s">
        <v>106</v>
      </c>
      <c r="D133" s="15">
        <v>4.13</v>
      </c>
      <c r="E133" s="15">
        <v>0.82</v>
      </c>
      <c r="F133" s="15">
        <f t="shared" si="2"/>
        <v>4.95</v>
      </c>
      <c r="G133" s="8" t="s">
        <v>16</v>
      </c>
      <c r="H133" s="8" t="s">
        <v>16</v>
      </c>
    </row>
    <row r="134" spans="1:8">
      <c r="A134" s="11">
        <v>45021</v>
      </c>
      <c r="B134" s="9" t="s">
        <v>77</v>
      </c>
      <c r="C134" s="12" t="s">
        <v>164</v>
      </c>
      <c r="D134" s="15">
        <v>38.75</v>
      </c>
      <c r="E134" s="15">
        <v>0</v>
      </c>
      <c r="F134" s="15">
        <f t="shared" si="2"/>
        <v>38.75</v>
      </c>
      <c r="G134" s="8" t="s">
        <v>32</v>
      </c>
      <c r="H134" s="8" t="s">
        <v>32</v>
      </c>
    </row>
    <row r="135" spans="1:8">
      <c r="A135" s="11">
        <v>45020</v>
      </c>
      <c r="B135" s="9" t="s">
        <v>102</v>
      </c>
      <c r="C135" s="12" t="s">
        <v>165</v>
      </c>
      <c r="D135" s="15">
        <v>33.93</v>
      </c>
      <c r="E135" s="15">
        <v>6.79</v>
      </c>
      <c r="F135" s="15">
        <f t="shared" si="2"/>
        <v>40.72</v>
      </c>
      <c r="G135" s="8" t="s">
        <v>18</v>
      </c>
      <c r="H135" s="8" t="s">
        <v>18</v>
      </c>
    </row>
    <row r="136" spans="1:8">
      <c r="A136" s="11">
        <v>45021</v>
      </c>
      <c r="B136" s="9" t="s">
        <v>166</v>
      </c>
      <c r="C136" s="12" t="s">
        <v>167</v>
      </c>
      <c r="D136" s="15">
        <v>18.7</v>
      </c>
      <c r="E136" s="15">
        <v>0</v>
      </c>
      <c r="F136" s="15">
        <f t="shared" si="2"/>
        <v>18.7</v>
      </c>
      <c r="G136" s="8" t="s">
        <v>9</v>
      </c>
      <c r="H136" s="8" t="s">
        <v>10</v>
      </c>
    </row>
    <row r="137" spans="1:8">
      <c r="A137" s="11">
        <v>45020</v>
      </c>
      <c r="B137" s="9" t="s">
        <v>46</v>
      </c>
      <c r="C137" s="12" t="s">
        <v>168</v>
      </c>
      <c r="D137" s="15">
        <v>29.68</v>
      </c>
      <c r="E137" s="15">
        <v>5.93</v>
      </c>
      <c r="F137" s="15">
        <f t="shared" si="2"/>
        <v>35.61</v>
      </c>
      <c r="G137" s="8" t="s">
        <v>21</v>
      </c>
      <c r="H137" s="8" t="s">
        <v>21</v>
      </c>
    </row>
    <row r="138" spans="1:8">
      <c r="A138" s="11">
        <v>45021</v>
      </c>
      <c r="B138" s="9" t="s">
        <v>169</v>
      </c>
      <c r="C138" s="12" t="s">
        <v>131</v>
      </c>
      <c r="D138" s="15">
        <v>219.98</v>
      </c>
      <c r="E138" s="15">
        <v>44</v>
      </c>
      <c r="F138" s="15">
        <f t="shared" si="2"/>
        <v>263.98</v>
      </c>
      <c r="G138" s="10" t="s">
        <v>70</v>
      </c>
      <c r="H138" s="10" t="s">
        <v>70</v>
      </c>
    </row>
    <row r="139" spans="1:8">
      <c r="A139" s="11">
        <v>45035</v>
      </c>
      <c r="B139" s="9" t="s">
        <v>66</v>
      </c>
      <c r="C139" s="12" t="s">
        <v>170</v>
      </c>
      <c r="D139" s="15">
        <v>115.68</v>
      </c>
      <c r="E139" s="15">
        <v>23.13</v>
      </c>
      <c r="F139" s="15">
        <f t="shared" si="2"/>
        <v>138.81</v>
      </c>
      <c r="G139" s="10" t="s">
        <v>70</v>
      </c>
      <c r="H139" s="10" t="s">
        <v>70</v>
      </c>
    </row>
    <row r="140" spans="1:8">
      <c r="A140" s="11">
        <v>45035</v>
      </c>
      <c r="B140" s="9" t="s">
        <v>66</v>
      </c>
      <c r="C140" s="12" t="s">
        <v>170</v>
      </c>
      <c r="D140" s="15">
        <v>115</v>
      </c>
      <c r="E140" s="15">
        <v>23</v>
      </c>
      <c r="F140" s="15">
        <f t="shared" si="2"/>
        <v>138</v>
      </c>
      <c r="G140" s="10" t="s">
        <v>70</v>
      </c>
      <c r="H140" s="10" t="s">
        <v>70</v>
      </c>
    </row>
    <row r="141" spans="1:8">
      <c r="A141" s="11">
        <v>45036</v>
      </c>
      <c r="B141" s="9" t="s">
        <v>66</v>
      </c>
      <c r="C141" s="12" t="s">
        <v>171</v>
      </c>
      <c r="D141" s="15">
        <v>0.68</v>
      </c>
      <c r="E141" s="15">
        <v>0.13</v>
      </c>
      <c r="F141" s="15">
        <f t="shared" si="2"/>
        <v>0.81</v>
      </c>
      <c r="G141" s="10" t="s">
        <v>70</v>
      </c>
      <c r="H141" s="10" t="s">
        <v>70</v>
      </c>
    </row>
    <row r="142" spans="1:8">
      <c r="A142" s="11">
        <v>45019</v>
      </c>
      <c r="B142" s="9" t="s">
        <v>80</v>
      </c>
      <c r="C142" s="12" t="s">
        <v>117</v>
      </c>
      <c r="D142" s="15">
        <v>18.329999999999998</v>
      </c>
      <c r="E142" s="15">
        <v>3.66</v>
      </c>
      <c r="F142" s="15">
        <f t="shared" si="2"/>
        <v>21.99</v>
      </c>
      <c r="G142" s="8" t="s">
        <v>9</v>
      </c>
      <c r="H142" s="8" t="s">
        <v>10</v>
      </c>
    </row>
    <row r="143" spans="1:8">
      <c r="A143" s="11">
        <v>45019</v>
      </c>
      <c r="B143" s="9" t="s">
        <v>172</v>
      </c>
      <c r="C143" s="12" t="s">
        <v>117</v>
      </c>
      <c r="D143" s="15">
        <v>10.83</v>
      </c>
      <c r="E143" s="15">
        <v>2.16</v>
      </c>
      <c r="F143" s="15">
        <f t="shared" si="2"/>
        <v>12.99</v>
      </c>
      <c r="G143" s="8" t="s">
        <v>11</v>
      </c>
      <c r="H143" s="8" t="s">
        <v>11</v>
      </c>
    </row>
    <row r="144" spans="1:8">
      <c r="A144" s="11">
        <v>45020</v>
      </c>
      <c r="B144" s="9" t="s">
        <v>172</v>
      </c>
      <c r="C144" s="12" t="s">
        <v>117</v>
      </c>
      <c r="D144" s="15">
        <v>34.979999999999997</v>
      </c>
      <c r="E144" s="15">
        <v>6.99</v>
      </c>
      <c r="F144" s="15">
        <f t="shared" si="2"/>
        <v>41.97</v>
      </c>
      <c r="G144" s="8" t="s">
        <v>11</v>
      </c>
      <c r="H144" s="8" t="s">
        <v>11</v>
      </c>
    </row>
    <row r="145" spans="1:8">
      <c r="A145" s="11">
        <v>45020</v>
      </c>
      <c r="B145" s="9" t="s">
        <v>172</v>
      </c>
      <c r="C145" s="12" t="s">
        <v>98</v>
      </c>
      <c r="D145" s="15">
        <v>33.75</v>
      </c>
      <c r="E145" s="15">
        <v>6.75</v>
      </c>
      <c r="F145" s="15">
        <f t="shared" si="2"/>
        <v>40.5</v>
      </c>
      <c r="G145" s="8" t="s">
        <v>11</v>
      </c>
      <c r="H145" s="8" t="s">
        <v>11</v>
      </c>
    </row>
    <row r="146" spans="1:8">
      <c r="A146" s="11">
        <v>45036</v>
      </c>
      <c r="B146" s="9" t="s">
        <v>42</v>
      </c>
      <c r="C146" s="12" t="s">
        <v>173</v>
      </c>
      <c r="D146" s="15">
        <v>453.53</v>
      </c>
      <c r="E146" s="15">
        <v>90.7</v>
      </c>
      <c r="F146" s="15">
        <f t="shared" si="2"/>
        <v>544.23</v>
      </c>
      <c r="G146" s="8" t="s">
        <v>21</v>
      </c>
      <c r="H146" s="8" t="s">
        <v>21</v>
      </c>
    </row>
    <row r="147" spans="1:8">
      <c r="A147" s="11">
        <v>45037</v>
      </c>
      <c r="B147" s="9" t="s">
        <v>42</v>
      </c>
      <c r="C147" s="12" t="s">
        <v>22</v>
      </c>
      <c r="D147" s="15">
        <v>92.83</v>
      </c>
      <c r="E147" s="15">
        <v>18.57</v>
      </c>
      <c r="F147" s="15">
        <f t="shared" si="2"/>
        <v>111.4</v>
      </c>
      <c r="G147" s="8" t="s">
        <v>21</v>
      </c>
      <c r="H147" s="8" t="s">
        <v>21</v>
      </c>
    </row>
    <row r="148" spans="1:8">
      <c r="A148" s="11">
        <v>45038</v>
      </c>
      <c r="B148" s="9" t="s">
        <v>42</v>
      </c>
      <c r="C148" s="12" t="s">
        <v>75</v>
      </c>
      <c r="D148" s="15">
        <v>175.64</v>
      </c>
      <c r="E148" s="15">
        <v>0</v>
      </c>
      <c r="F148" s="15">
        <f t="shared" si="2"/>
        <v>175.64</v>
      </c>
      <c r="G148" s="8" t="s">
        <v>21</v>
      </c>
      <c r="H148" s="8" t="s">
        <v>21</v>
      </c>
    </row>
    <row r="149" spans="1:8">
      <c r="A149" s="11">
        <v>45038</v>
      </c>
      <c r="B149" s="9" t="s">
        <v>42</v>
      </c>
      <c r="C149" s="12" t="s">
        <v>75</v>
      </c>
      <c r="D149" s="15">
        <v>175.64</v>
      </c>
      <c r="E149" s="15">
        <v>0</v>
      </c>
      <c r="F149" s="15">
        <f t="shared" si="2"/>
        <v>175.64</v>
      </c>
      <c r="G149" s="8" t="s">
        <v>21</v>
      </c>
      <c r="H149" s="8" t="s">
        <v>21</v>
      </c>
    </row>
    <row r="150" spans="1:8">
      <c r="A150" s="11">
        <v>45038</v>
      </c>
      <c r="B150" s="9" t="s">
        <v>42</v>
      </c>
      <c r="C150" s="12" t="s">
        <v>75</v>
      </c>
      <c r="D150" s="15">
        <v>175.64</v>
      </c>
      <c r="E150" s="15">
        <v>0</v>
      </c>
      <c r="F150" s="15">
        <f t="shared" si="2"/>
        <v>175.64</v>
      </c>
      <c r="G150" s="8" t="s">
        <v>21</v>
      </c>
      <c r="H150" s="8" t="s">
        <v>21</v>
      </c>
    </row>
    <row r="151" spans="1:8">
      <c r="A151" s="14">
        <v>45046</v>
      </c>
      <c r="B151" s="10" t="s">
        <v>103</v>
      </c>
      <c r="C151" s="10" t="s">
        <v>174</v>
      </c>
      <c r="D151" s="15">
        <v>75</v>
      </c>
      <c r="E151" s="15">
        <v>0</v>
      </c>
      <c r="F151" s="15">
        <f t="shared" si="2"/>
        <v>75</v>
      </c>
      <c r="G151" s="8" t="s">
        <v>34</v>
      </c>
      <c r="H151" s="8" t="s">
        <v>34</v>
      </c>
    </row>
    <row r="152" spans="1:8" s="2" customFormat="1">
      <c r="A152" s="3"/>
      <c r="B152" s="6"/>
      <c r="C152" s="4"/>
      <c r="D152" s="16"/>
      <c r="E152" s="17"/>
      <c r="F152" s="16"/>
      <c r="G152" s="7"/>
      <c r="H152" s="7"/>
    </row>
    <row r="153" spans="1:8" s="2" customFormat="1">
      <c r="A153" s="5"/>
      <c r="B153" s="5"/>
      <c r="C153" s="1" t="s">
        <v>71</v>
      </c>
      <c r="D153" s="18">
        <f>SUM(D2:D151)</f>
        <v>18276.59</v>
      </c>
      <c r="E153" s="19">
        <f>SUM(E2:E151)</f>
        <v>2460.2599999999993</v>
      </c>
      <c r="F153" s="18">
        <f>SUM(F2:F151)</f>
        <v>20736.850000000017</v>
      </c>
      <c r="G153" s="5"/>
      <c r="H153" s="5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2023-07-17T10:19:49Z</dcterms:modified>
</cp:coreProperties>
</file>