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3\"/>
    </mc:Choice>
  </mc:AlternateContent>
  <bookViews>
    <workbookView xWindow="0" yWindow="0" windowWidth="28800" windowHeight="12000"/>
  </bookViews>
  <sheets>
    <sheet name="May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7" i="1" l="1"/>
  <c r="D147" i="1"/>
  <c r="E146" i="1"/>
  <c r="D146" i="1" s="1"/>
  <c r="D145" i="1"/>
  <c r="D144" i="1"/>
  <c r="E143" i="1"/>
  <c r="D143" i="1" s="1"/>
  <c r="E142" i="1"/>
  <c r="D142" i="1" s="1"/>
  <c r="D141" i="1"/>
  <c r="D140" i="1"/>
  <c r="D139" i="1"/>
  <c r="D138" i="1"/>
  <c r="E137" i="1"/>
  <c r="D137" i="1" s="1"/>
  <c r="E136" i="1"/>
  <c r="D136" i="1"/>
  <c r="D135" i="1"/>
  <c r="D134" i="1"/>
  <c r="E133" i="1"/>
  <c r="D133" i="1" s="1"/>
  <c r="E132" i="1"/>
  <c r="D132" i="1" s="1"/>
  <c r="E131" i="1"/>
  <c r="D131" i="1" s="1"/>
  <c r="E130" i="1"/>
  <c r="D130" i="1" s="1"/>
  <c r="E129" i="1"/>
  <c r="D129" i="1" s="1"/>
  <c r="E128" i="1"/>
  <c r="D128" i="1" s="1"/>
  <c r="E127" i="1"/>
  <c r="D127" i="1"/>
  <c r="E126" i="1"/>
  <c r="D126" i="1" s="1"/>
  <c r="E125" i="1"/>
  <c r="D125" i="1" s="1"/>
  <c r="D124" i="1"/>
  <c r="E123" i="1"/>
  <c r="D123" i="1"/>
  <c r="E122" i="1"/>
  <c r="D122" i="1" s="1"/>
  <c r="E121" i="1"/>
  <c r="D121" i="1" s="1"/>
  <c r="E120" i="1"/>
  <c r="D120" i="1" s="1"/>
  <c r="E119" i="1"/>
  <c r="D119" i="1" s="1"/>
  <c r="E118" i="1"/>
  <c r="D118" i="1" s="1"/>
  <c r="E117" i="1"/>
  <c r="D117" i="1" s="1"/>
  <c r="E116" i="1"/>
  <c r="D116" i="1" s="1"/>
  <c r="E115" i="1"/>
  <c r="D115" i="1"/>
  <c r="E114" i="1"/>
  <c r="D114" i="1" s="1"/>
  <c r="E113" i="1"/>
  <c r="D113" i="1" s="1"/>
  <c r="E111" i="1"/>
  <c r="D111" i="1" s="1"/>
  <c r="E110" i="1"/>
  <c r="D110" i="1" s="1"/>
  <c r="E109" i="1"/>
  <c r="D109" i="1" s="1"/>
  <c r="E108" i="1"/>
  <c r="D108" i="1" s="1"/>
  <c r="D107" i="1"/>
  <c r="D106" i="1"/>
  <c r="E105" i="1"/>
  <c r="D105" i="1" s="1"/>
  <c r="D104" i="1"/>
  <c r="D103" i="1"/>
  <c r="D102" i="1"/>
  <c r="D101" i="1"/>
  <c r="E100" i="1"/>
  <c r="D100" i="1" s="1"/>
  <c r="E99" i="1"/>
  <c r="D99" i="1"/>
  <c r="E98" i="1"/>
  <c r="D98" i="1"/>
  <c r="E97" i="1"/>
  <c r="D97" i="1" s="1"/>
  <c r="E96" i="1"/>
  <c r="D96" i="1"/>
  <c r="E95" i="1"/>
  <c r="D95" i="1" s="1"/>
  <c r="E94" i="1"/>
  <c r="D94" i="1" s="1"/>
  <c r="E93" i="1"/>
  <c r="D93" i="1" s="1"/>
  <c r="E92" i="1"/>
  <c r="D92" i="1" s="1"/>
  <c r="E91" i="1"/>
  <c r="D91" i="1" s="1"/>
  <c r="E90" i="1"/>
  <c r="D90" i="1"/>
  <c r="E88" i="1"/>
  <c r="D88" i="1" s="1"/>
  <c r="E87" i="1"/>
  <c r="D87" i="1"/>
  <c r="E86" i="1"/>
  <c r="D86" i="1"/>
  <c r="E85" i="1"/>
  <c r="D85" i="1" s="1"/>
  <c r="E84" i="1"/>
  <c r="D84" i="1" s="1"/>
  <c r="E83" i="1"/>
  <c r="D83" i="1" s="1"/>
  <c r="E82" i="1"/>
  <c r="D82" i="1" s="1"/>
  <c r="E81" i="1"/>
  <c r="D81" i="1" s="1"/>
  <c r="E80" i="1"/>
  <c r="D80" i="1" s="1"/>
  <c r="D79" i="1"/>
  <c r="D78" i="1"/>
  <c r="E77" i="1"/>
  <c r="D77" i="1"/>
  <c r="E76" i="1"/>
  <c r="D76" i="1"/>
  <c r="E75" i="1"/>
  <c r="D75" i="1" s="1"/>
  <c r="E74" i="1"/>
  <c r="D74" i="1"/>
  <c r="E73" i="1"/>
  <c r="D73" i="1"/>
  <c r="E72" i="1"/>
  <c r="D72" i="1" s="1"/>
  <c r="E71" i="1"/>
  <c r="D71" i="1" s="1"/>
  <c r="E70" i="1"/>
  <c r="D70" i="1" s="1"/>
  <c r="E69" i="1"/>
  <c r="D69" i="1" s="1"/>
  <c r="E68" i="1"/>
  <c r="D68" i="1" s="1"/>
  <c r="E67" i="1"/>
  <c r="D67" i="1" s="1"/>
  <c r="E66" i="1"/>
  <c r="D66" i="1" s="1"/>
  <c r="E65" i="1"/>
  <c r="D65" i="1"/>
  <c r="E64" i="1"/>
  <c r="D64" i="1"/>
  <c r="D63" i="1"/>
  <c r="E62" i="1"/>
  <c r="D62" i="1"/>
  <c r="E61" i="1"/>
  <c r="D61" i="1" s="1"/>
  <c r="E60" i="1"/>
  <c r="D60" i="1"/>
  <c r="E59" i="1"/>
  <c r="D59" i="1"/>
  <c r="E58" i="1"/>
  <c r="D58" i="1" s="1"/>
  <c r="D57" i="1"/>
  <c r="D56" i="1"/>
  <c r="D55" i="1"/>
  <c r="D54" i="1"/>
  <c r="E53" i="1"/>
  <c r="D53" i="1" s="1"/>
  <c r="E52" i="1"/>
  <c r="D52" i="1" s="1"/>
  <c r="E51" i="1"/>
  <c r="D51" i="1" s="1"/>
  <c r="E50" i="1"/>
  <c r="D50" i="1"/>
  <c r="E49" i="1"/>
  <c r="D49" i="1" s="1"/>
  <c r="E48" i="1"/>
  <c r="D48" i="1"/>
  <c r="D47" i="1"/>
  <c r="D46" i="1"/>
  <c r="E45" i="1"/>
  <c r="D45" i="1" s="1"/>
  <c r="E44" i="1"/>
  <c r="D44" i="1" s="1"/>
  <c r="E43" i="1"/>
  <c r="D43" i="1" s="1"/>
  <c r="E42" i="1"/>
  <c r="D42" i="1" s="1"/>
  <c r="E41" i="1"/>
  <c r="D41" i="1" s="1"/>
  <c r="E40" i="1"/>
  <c r="D40" i="1"/>
  <c r="E39" i="1"/>
  <c r="D39" i="1"/>
  <c r="E38" i="1"/>
  <c r="D38" i="1" s="1"/>
  <c r="D37" i="1"/>
  <c r="D36" i="1"/>
  <c r="D35" i="1"/>
  <c r="D34" i="1"/>
  <c r="E33" i="1"/>
  <c r="D33" i="1" s="1"/>
  <c r="E32" i="1"/>
  <c r="D32" i="1" s="1"/>
  <c r="E31" i="1"/>
  <c r="D31" i="1" s="1"/>
  <c r="E30" i="1"/>
  <c r="D30" i="1" s="1"/>
  <c r="E29" i="1"/>
  <c r="D29" i="1"/>
  <c r="E28" i="1"/>
  <c r="D28" i="1" s="1"/>
  <c r="E27" i="1"/>
  <c r="D27" i="1"/>
  <c r="E26" i="1"/>
  <c r="D26" i="1"/>
  <c r="E25" i="1"/>
  <c r="D25" i="1" s="1"/>
  <c r="D24" i="1"/>
  <c r="E23" i="1"/>
  <c r="D23" i="1"/>
  <c r="D22" i="1"/>
  <c r="E21" i="1"/>
  <c r="D21" i="1"/>
  <c r="E20" i="1"/>
  <c r="D20" i="1" s="1"/>
  <c r="D19" i="1"/>
  <c r="E18" i="1"/>
  <c r="D18" i="1" s="1"/>
  <c r="E17" i="1"/>
  <c r="D17" i="1"/>
  <c r="D16" i="1"/>
  <c r="E15" i="1"/>
  <c r="D15" i="1" s="1"/>
  <c r="E14" i="1"/>
  <c r="D14" i="1" s="1"/>
  <c r="E13" i="1"/>
  <c r="D13" i="1" s="1"/>
  <c r="E12" i="1"/>
  <c r="D12" i="1" s="1"/>
  <c r="E11" i="1"/>
  <c r="D11" i="1" s="1"/>
  <c r="E10" i="1"/>
  <c r="D10" i="1" s="1"/>
  <c r="E9" i="1"/>
  <c r="D9" i="1" s="1"/>
  <c r="D8" i="1"/>
  <c r="E7" i="1"/>
  <c r="D7" i="1" s="1"/>
  <c r="E6" i="1"/>
  <c r="D6" i="1"/>
  <c r="E5" i="1"/>
  <c r="D5" i="1" s="1"/>
  <c r="D4" i="1"/>
  <c r="E3" i="1"/>
  <c r="D3" i="1" s="1"/>
  <c r="E2" i="1"/>
  <c r="D2" i="1" s="1"/>
  <c r="D149" i="1" l="1"/>
  <c r="F149" i="1" s="1"/>
  <c r="E149" i="1"/>
</calcChain>
</file>

<file path=xl/sharedStrings.xml><?xml version="1.0" encoding="utf-8"?>
<sst xmlns="http://schemas.openxmlformats.org/spreadsheetml/2006/main" count="739" uniqueCount="200">
  <si>
    <t>Date of Transaction</t>
  </si>
  <si>
    <t>Local Authority Department</t>
  </si>
  <si>
    <t>Beneficiary</t>
  </si>
  <si>
    <t>Net Amount</t>
  </si>
  <si>
    <t xml:space="preserve">VAT Recoverable </t>
  </si>
  <si>
    <t>Gross Amount</t>
  </si>
  <si>
    <t>Summary of Purpose of the expenditure</t>
  </si>
  <si>
    <t>Merchant Category</t>
  </si>
  <si>
    <t>16/05/2023</t>
  </si>
  <si>
    <t>F22-405-0310</t>
  </si>
  <si>
    <t>WWW.SCREWFIX.COM</t>
  </si>
  <si>
    <t>Equipment Purchase</t>
  </si>
  <si>
    <t xml:space="preserve">Operational Equipment </t>
  </si>
  <si>
    <t>02/05/2023</t>
  </si>
  <si>
    <t>E10-000-0310</t>
  </si>
  <si>
    <t>AMZNMktplace</t>
  </si>
  <si>
    <t>23/05/2023</t>
  </si>
  <si>
    <t>E10-000-0649</t>
  </si>
  <si>
    <t>Amazon Prime EY</t>
  </si>
  <si>
    <t>Subscription</t>
  </si>
  <si>
    <t>Organisational Development</t>
  </si>
  <si>
    <t>30/05/2023</t>
  </si>
  <si>
    <t>Screwfix</t>
  </si>
  <si>
    <t>Miscellaneous</t>
  </si>
  <si>
    <t>05/05/2023</t>
  </si>
  <si>
    <t>A21-112-0320</t>
  </si>
  <si>
    <t>Pappa Phones</t>
  </si>
  <si>
    <t>IT Equipment</t>
  </si>
  <si>
    <t>Luggage London Ltd</t>
  </si>
  <si>
    <t>Zettle_ OCR wholesale</t>
  </si>
  <si>
    <t>08/05/2023</t>
  </si>
  <si>
    <t>Premier Farnell</t>
  </si>
  <si>
    <t>10/05/2023</t>
  </si>
  <si>
    <t>AMZNBUSINESS T</t>
  </si>
  <si>
    <t>18/05/2023</t>
  </si>
  <si>
    <t>AMZNMKTPLACE AMAZON.CO</t>
  </si>
  <si>
    <t>19/05/2023</t>
  </si>
  <si>
    <t>PAPA PHONES</t>
  </si>
  <si>
    <t>29/05/2023</t>
  </si>
  <si>
    <t>D31-354-0336</t>
  </si>
  <si>
    <t>Black Sheep Coffee</t>
  </si>
  <si>
    <t>Catering</t>
  </si>
  <si>
    <t>03/05/2023</t>
  </si>
  <si>
    <t>E01-000-0315</t>
  </si>
  <si>
    <t>CURRYS ONLINE</t>
  </si>
  <si>
    <t>Tools/Equipment</t>
  </si>
  <si>
    <t>E21-321-0339</t>
  </si>
  <si>
    <t>ALDI STORES</t>
  </si>
  <si>
    <t>Domestic Equipment</t>
  </si>
  <si>
    <t>B &amp; Q</t>
  </si>
  <si>
    <t>11/05/2023</t>
  </si>
  <si>
    <t>F22-404-0114</t>
  </si>
  <si>
    <t>Armada Training</t>
  </si>
  <si>
    <t>Accommodation</t>
  </si>
  <si>
    <t>25/05/2023</t>
  </si>
  <si>
    <t>F22-404-0386</t>
  </si>
  <si>
    <t>INCLUSIVE EMPLOYERS</t>
  </si>
  <si>
    <t>Conference</t>
  </si>
  <si>
    <t>24/05/2023</t>
  </si>
  <si>
    <t>F21-401-0459</t>
  </si>
  <si>
    <t>WWW.THERANGE.CO.UK</t>
  </si>
  <si>
    <t>Postage</t>
  </si>
  <si>
    <t>04/05/2023</t>
  </si>
  <si>
    <t>Amazon.co.uk UB</t>
  </si>
  <si>
    <t>A21-112-0649</t>
  </si>
  <si>
    <t>DISCLOSURE AND BARRING</t>
  </si>
  <si>
    <t>17/05/2023</t>
  </si>
  <si>
    <t>A21-112-0386</t>
  </si>
  <si>
    <t>SHARK CLUB (UK) LIMITE</t>
  </si>
  <si>
    <t>TLC DIRECT.CO.UK</t>
  </si>
  <si>
    <t>26/05/2023</t>
  </si>
  <si>
    <t>WWW.BROADBANDBUYER.CO.</t>
  </si>
  <si>
    <t>31/05/2023</t>
  </si>
  <si>
    <t>Royal Berkshire Fire and Rescue Service</t>
  </si>
  <si>
    <t>01/06/2023</t>
  </si>
  <si>
    <t>22/05/2023</t>
  </si>
  <si>
    <t>E17-000-0649</t>
  </si>
  <si>
    <t>Cleaning Supplies 4U</t>
  </si>
  <si>
    <t>F21-403-0649</t>
  </si>
  <si>
    <t>F21-403-0336</t>
  </si>
  <si>
    <t>B&amp;M</t>
  </si>
  <si>
    <t>H31-651-0315</t>
  </si>
  <si>
    <t>D31-354-0471</t>
  </si>
  <si>
    <t>HOLIDAY INN</t>
  </si>
  <si>
    <t>Travel</t>
  </si>
  <si>
    <t>15/05/2023</t>
  </si>
  <si>
    <t>F22-404-0336</t>
  </si>
  <si>
    <t>ALDI</t>
  </si>
  <si>
    <t>F21-403-0471</t>
  </si>
  <si>
    <t>Holiday Inn</t>
  </si>
  <si>
    <t>E16-000-0310</t>
  </si>
  <si>
    <t>Amazon</t>
  </si>
  <si>
    <t>E16-000-0315</t>
  </si>
  <si>
    <t>E16-000-0337</t>
  </si>
  <si>
    <t>12/05/2023</t>
  </si>
  <si>
    <t>F22-404-0116</t>
  </si>
  <si>
    <t>INST OF STRUCTURAL ENG</t>
  </si>
  <si>
    <t>Training</t>
  </si>
  <si>
    <t>A21-109-0367</t>
  </si>
  <si>
    <t>NEXT DIRECTORY</t>
  </si>
  <si>
    <t>Uniform</t>
  </si>
  <si>
    <t>Next Online Vat Invoice</t>
  </si>
  <si>
    <t>DEICHMANN UK ONLINE</t>
  </si>
  <si>
    <t>E21-325-0315</t>
  </si>
  <si>
    <t>Ikea</t>
  </si>
  <si>
    <t>E02-000-0336</t>
  </si>
  <si>
    <t>SAINSBURYS S/MKTS</t>
  </si>
  <si>
    <t>F21-403-0511</t>
  </si>
  <si>
    <t>HAPPY SCRIBE LIMITED</t>
  </si>
  <si>
    <t>Stationery</t>
  </si>
  <si>
    <t>Trainline</t>
  </si>
  <si>
    <t>F21-403-0326</t>
  </si>
  <si>
    <t>F21-403-0451</t>
  </si>
  <si>
    <t>Sports Direct</t>
  </si>
  <si>
    <t>SAINSBURYS</t>
  </si>
  <si>
    <t>IKEA LTD</t>
  </si>
  <si>
    <t>NOUNPROJECT.COM</t>
  </si>
  <si>
    <t>H31-655-0451</t>
  </si>
  <si>
    <t>Vistaprint</t>
  </si>
  <si>
    <t>A21-109-0203</t>
  </si>
  <si>
    <t>ELEC DEALS</t>
  </si>
  <si>
    <t>A21-109-0310</t>
  </si>
  <si>
    <t>Toolstation ltd</t>
  </si>
  <si>
    <t>RIGHTACTION LIMITED</t>
  </si>
  <si>
    <t>Halfords</t>
  </si>
  <si>
    <t>A21-109-0202</t>
  </si>
  <si>
    <t>WAITROSE</t>
  </si>
  <si>
    <t>Repairs/Maintenance</t>
  </si>
  <si>
    <t>A21-109-0337</t>
  </si>
  <si>
    <t>WHIRLPOOL UK</t>
  </si>
  <si>
    <t>E10-000-0336</t>
  </si>
  <si>
    <t>Tesco</t>
  </si>
  <si>
    <t>A21-109-0649</t>
  </si>
  <si>
    <t>D31-357-0315</t>
  </si>
  <si>
    <t>WWW.ARGOS.CO.UK</t>
  </si>
  <si>
    <t>F21-400-0122</t>
  </si>
  <si>
    <t>GREATMINDSDONT</t>
  </si>
  <si>
    <t>A21-109-0339</t>
  </si>
  <si>
    <t>Vending Superstore</t>
  </si>
  <si>
    <t xml:space="preserve">Amazon </t>
  </si>
  <si>
    <t>A21-109-0451</t>
  </si>
  <si>
    <t>A21-109-0340</t>
  </si>
  <si>
    <t>FIRSTAID</t>
  </si>
  <si>
    <t>LumiSafe Ltd</t>
  </si>
  <si>
    <t>PAYPAL  SAFEQUIPLTD</t>
  </si>
  <si>
    <t>H31-655-0471</t>
  </si>
  <si>
    <t>Heathrow Airport</t>
  </si>
  <si>
    <t>NEXUS TRAVEL SHOP</t>
  </si>
  <si>
    <t>Metro</t>
  </si>
  <si>
    <t>E04-000-0315</t>
  </si>
  <si>
    <t>HALFORDS</t>
  </si>
  <si>
    <t>B21-154-0310</t>
  </si>
  <si>
    <t>Military</t>
  </si>
  <si>
    <t>E21-321-0310</t>
  </si>
  <si>
    <t>TEKNOVATE LTD</t>
  </si>
  <si>
    <t>SP PATROLSTORE</t>
  </si>
  <si>
    <t>MEDTREE</t>
  </si>
  <si>
    <t>SAFETY FIRST</t>
  </si>
  <si>
    <t>E21-323-0310</t>
  </si>
  <si>
    <t>WWW.SUFFOLKMARINESAFET</t>
  </si>
  <si>
    <t>WWW.ASPLI.COM</t>
  </si>
  <si>
    <t>TANNER TRADING LTD</t>
  </si>
  <si>
    <t>SP OVERBOARD</t>
  </si>
  <si>
    <t>WWW.ESCAPE-WATERSPORTS</t>
  </si>
  <si>
    <t>E21-321-0340</t>
  </si>
  <si>
    <t>SP MEDICALWAREHOUSE</t>
  </si>
  <si>
    <t>SP SERVICES UK LTD</t>
  </si>
  <si>
    <t>UZR Bergfreunde GmbH Alpine Trek.co.uk</t>
  </si>
  <si>
    <t>Lomo Watersports</t>
  </si>
  <si>
    <t>F22-405-0336</t>
  </si>
  <si>
    <t>Lidl</t>
  </si>
  <si>
    <t>E01-000-0649</t>
  </si>
  <si>
    <t>09/05/2023</t>
  </si>
  <si>
    <t>A21-101-0451</t>
  </si>
  <si>
    <t>Amazon.co.uk</t>
  </si>
  <si>
    <t>E17-000-0336</t>
  </si>
  <si>
    <t>Asda</t>
  </si>
  <si>
    <t>A21-109-0315</t>
  </si>
  <si>
    <t>BCW OFFICE PROD</t>
  </si>
  <si>
    <t>A21-109-0471</t>
  </si>
  <si>
    <t>PAYPAL  ARGOSDIRECT</t>
  </si>
  <si>
    <t>AO RETAIL LIMITED</t>
  </si>
  <si>
    <t>E21-325-0471</t>
  </si>
  <si>
    <t>THE GOLDEN LION HOTEL</t>
  </si>
  <si>
    <t>Trainline.COM</t>
  </si>
  <si>
    <t>E20-000-0211</t>
  </si>
  <si>
    <t>SELCO TRADING CTR</t>
  </si>
  <si>
    <t>DVSA</t>
  </si>
  <si>
    <t>A21-112-0471</t>
  </si>
  <si>
    <t>Tyne and wear Metro</t>
  </si>
  <si>
    <t>A21-112-0114</t>
  </si>
  <si>
    <t>E19-000-0337</t>
  </si>
  <si>
    <t>A21-109-0455</t>
  </si>
  <si>
    <t>IWFM</t>
  </si>
  <si>
    <t>A21-109-0206</t>
  </si>
  <si>
    <t xml:space="preserve">CURRYS </t>
  </si>
  <si>
    <t>E22-000-0310</t>
  </si>
  <si>
    <t>SETON</t>
  </si>
  <si>
    <t>TOTAL</t>
  </si>
  <si>
    <t>SCREWFIX DIR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</si>
</sst>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#,##0.00;[Red]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3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2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2" fontId="2" fillId="0" borderId="4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2" borderId="1" xfId="0" applyFont="1" applyFill="1" applyBorder="1"/>
    <xf numFmtId="165" fontId="2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3" fillId="0" borderId="4" xfId="0" applyFont="1" applyBorder="1"/>
    <xf numFmtId="49" fontId="1" fillId="0" borderId="0" xfId="0" applyNumberFormat="1" applyFont="1"/>
    <xf numFmtId="164" fontId="1" fillId="0" borderId="5" xfId="0" applyNumberFormat="1" applyFont="1" applyBorder="1" applyAlignment="1">
      <alignment horizontal="right"/>
    </xf>
    <xf numFmtId="0" fontId="0" fillId="0" borderId="0" xfId="0" applyFont="1"/>
    <xf numFmtId="164" fontId="4" fillId="0" borderId="1" xfId="0" applyNumberFormat="1" applyFont="1" applyBorder="1" applyAlignment="1">
      <alignment horizontal="left" vertical="center" wrapText="1"/>
    </xf>
    <xf numFmtId="164" fontId="4" fillId="0" borderId="5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"/>
  <sheetViews>
    <sheetView tabSelected="1" zoomScale="90" zoomScaleNormal="90" workbookViewId="0">
      <selection activeCell="C33" sqref="C33"/>
    </sheetView>
  </sheetViews>
  <sheetFormatPr defaultRowHeight="15" x14ac:dyDescent="0.25"/>
  <cols>
    <col min="1" max="1" width="12" customWidth="1"/>
    <col min="2" max="2" width="14.28515625" customWidth="1"/>
    <col min="3" max="3" width="37.42578125" customWidth="1"/>
    <col min="4" max="4" width="12.140625" style="23" customWidth="1"/>
    <col min="5" max="5" width="11.42578125" style="23" customWidth="1"/>
    <col min="6" max="6" width="13.28515625" customWidth="1"/>
    <col min="7" max="7" width="20" customWidth="1"/>
    <col min="8" max="8" width="37.42578125" customWidth="1"/>
  </cols>
  <sheetData>
    <row r="1" spans="1:8" ht="45" x14ac:dyDescent="0.25">
      <c r="A1" s="1" t="s">
        <v>0</v>
      </c>
      <c r="B1" s="1" t="s">
        <v>1</v>
      </c>
      <c r="C1" s="1" t="s">
        <v>2</v>
      </c>
      <c r="D1" s="2" t="s">
        <v>3</v>
      </c>
      <c r="E1" s="24" t="s">
        <v>4</v>
      </c>
      <c r="F1" s="2" t="s">
        <v>5</v>
      </c>
      <c r="G1" s="1" t="s">
        <v>6</v>
      </c>
      <c r="H1" s="1" t="s">
        <v>7</v>
      </c>
    </row>
    <row r="2" spans="1:8" x14ac:dyDescent="0.25">
      <c r="A2" s="3" t="s">
        <v>8</v>
      </c>
      <c r="B2" s="4" t="s">
        <v>9</v>
      </c>
      <c r="C2" s="3" t="s">
        <v>10</v>
      </c>
      <c r="D2" s="5">
        <f>E2*5</f>
        <v>198.625</v>
      </c>
      <c r="E2" s="5">
        <f>F2/6</f>
        <v>39.725000000000001</v>
      </c>
      <c r="F2" s="6">
        <v>238.35</v>
      </c>
      <c r="G2" s="7" t="s">
        <v>11</v>
      </c>
      <c r="H2" s="7" t="s">
        <v>12</v>
      </c>
    </row>
    <row r="3" spans="1:8" x14ac:dyDescent="0.25">
      <c r="A3" s="3" t="s">
        <v>13</v>
      </c>
      <c r="B3" s="4" t="s">
        <v>14</v>
      </c>
      <c r="C3" s="3" t="s">
        <v>15</v>
      </c>
      <c r="D3" s="5">
        <f>E3*5</f>
        <v>41.366666666666667</v>
      </c>
      <c r="E3" s="5">
        <f>F3/6</f>
        <v>8.2733333333333334</v>
      </c>
      <c r="F3" s="6">
        <v>49.64</v>
      </c>
      <c r="G3" s="7" t="s">
        <v>11</v>
      </c>
      <c r="H3" s="7" t="s">
        <v>12</v>
      </c>
    </row>
    <row r="4" spans="1:8" x14ac:dyDescent="0.25">
      <c r="A4" s="3" t="s">
        <v>16</v>
      </c>
      <c r="B4" s="4" t="s">
        <v>17</v>
      </c>
      <c r="C4" s="3" t="s">
        <v>18</v>
      </c>
      <c r="D4" s="6">
        <f>F4</f>
        <v>8.99</v>
      </c>
      <c r="E4" s="8">
        <v>0</v>
      </c>
      <c r="F4" s="6">
        <v>8.99</v>
      </c>
      <c r="G4" s="7" t="s">
        <v>19</v>
      </c>
      <c r="H4" s="7" t="s">
        <v>20</v>
      </c>
    </row>
    <row r="5" spans="1:8" x14ac:dyDescent="0.25">
      <c r="A5" s="3" t="s">
        <v>21</v>
      </c>
      <c r="B5" s="4" t="s">
        <v>17</v>
      </c>
      <c r="C5" s="3" t="s">
        <v>22</v>
      </c>
      <c r="D5" s="5">
        <f t="shared" ref="D5:D7" si="0">E5*5</f>
        <v>7.3166666666666655</v>
      </c>
      <c r="E5" s="5">
        <f t="shared" ref="E5:E7" si="1">F5/6</f>
        <v>1.4633333333333332</v>
      </c>
      <c r="F5" s="6">
        <v>8.7799999999999994</v>
      </c>
      <c r="G5" s="7" t="s">
        <v>23</v>
      </c>
      <c r="H5" s="7" t="s">
        <v>23</v>
      </c>
    </row>
    <row r="6" spans="1:8" x14ac:dyDescent="0.25">
      <c r="A6" s="3" t="s">
        <v>24</v>
      </c>
      <c r="B6" s="4" t="s">
        <v>25</v>
      </c>
      <c r="C6" s="3" t="s">
        <v>26</v>
      </c>
      <c r="D6" s="5">
        <f t="shared" si="0"/>
        <v>45</v>
      </c>
      <c r="E6" s="5">
        <f t="shared" si="1"/>
        <v>9</v>
      </c>
      <c r="F6" s="6">
        <v>54</v>
      </c>
      <c r="G6" s="7" t="s">
        <v>11</v>
      </c>
      <c r="H6" s="7" t="s">
        <v>27</v>
      </c>
    </row>
    <row r="7" spans="1:8" x14ac:dyDescent="0.25">
      <c r="A7" s="3" t="s">
        <v>24</v>
      </c>
      <c r="B7" s="4" t="s">
        <v>25</v>
      </c>
      <c r="C7" s="3" t="s">
        <v>28</v>
      </c>
      <c r="D7" s="5">
        <f t="shared" si="0"/>
        <v>320</v>
      </c>
      <c r="E7" s="5">
        <f t="shared" si="1"/>
        <v>64</v>
      </c>
      <c r="F7" s="6">
        <v>384</v>
      </c>
      <c r="G7" s="7" t="s">
        <v>11</v>
      </c>
      <c r="H7" s="7" t="s">
        <v>27</v>
      </c>
    </row>
    <row r="8" spans="1:8" x14ac:dyDescent="0.25">
      <c r="A8" s="3" t="s">
        <v>24</v>
      </c>
      <c r="B8" s="4" t="s">
        <v>25</v>
      </c>
      <c r="C8" s="3" t="s">
        <v>29</v>
      </c>
      <c r="D8" s="6">
        <f>F8</f>
        <v>100</v>
      </c>
      <c r="E8" s="8">
        <v>0</v>
      </c>
      <c r="F8" s="6">
        <v>100</v>
      </c>
      <c r="G8" s="7" t="s">
        <v>11</v>
      </c>
      <c r="H8" s="7" t="s">
        <v>27</v>
      </c>
    </row>
    <row r="9" spans="1:8" x14ac:dyDescent="0.25">
      <c r="A9" s="3" t="s">
        <v>30</v>
      </c>
      <c r="B9" s="4" t="s">
        <v>25</v>
      </c>
      <c r="C9" s="3" t="s">
        <v>31</v>
      </c>
      <c r="D9" s="5">
        <f t="shared" ref="D9:D15" si="2">E9*5</f>
        <v>33.299999999999997</v>
      </c>
      <c r="E9" s="5">
        <f t="shared" ref="E9:E15" si="3">F9/6</f>
        <v>6.66</v>
      </c>
      <c r="F9" s="6">
        <v>39.96</v>
      </c>
      <c r="G9" s="7" t="s">
        <v>11</v>
      </c>
      <c r="H9" s="7" t="s">
        <v>27</v>
      </c>
    </row>
    <row r="10" spans="1:8" x14ac:dyDescent="0.25">
      <c r="A10" s="3" t="s">
        <v>32</v>
      </c>
      <c r="B10" s="4" t="s">
        <v>25</v>
      </c>
      <c r="C10" s="3" t="s">
        <v>33</v>
      </c>
      <c r="D10" s="5">
        <f t="shared" si="2"/>
        <v>15.366666666666669</v>
      </c>
      <c r="E10" s="5">
        <f t="shared" si="3"/>
        <v>3.0733333333333337</v>
      </c>
      <c r="F10" s="6">
        <v>18.440000000000001</v>
      </c>
      <c r="G10" s="7" t="s">
        <v>11</v>
      </c>
      <c r="H10" s="7" t="s">
        <v>27</v>
      </c>
    </row>
    <row r="11" spans="1:8" x14ac:dyDescent="0.25">
      <c r="A11" s="3" t="s">
        <v>34</v>
      </c>
      <c r="B11" s="4" t="s">
        <v>25</v>
      </c>
      <c r="C11" s="3" t="s">
        <v>31</v>
      </c>
      <c r="D11" s="5">
        <f t="shared" si="2"/>
        <v>119.79999999999998</v>
      </c>
      <c r="E11" s="5">
        <f t="shared" si="3"/>
        <v>23.959999999999997</v>
      </c>
      <c r="F11" s="6">
        <v>143.76</v>
      </c>
      <c r="G11" s="7" t="s">
        <v>11</v>
      </c>
      <c r="H11" s="7" t="s">
        <v>27</v>
      </c>
    </row>
    <row r="12" spans="1:8" x14ac:dyDescent="0.25">
      <c r="A12" s="3" t="s">
        <v>34</v>
      </c>
      <c r="B12" s="4" t="s">
        <v>25</v>
      </c>
      <c r="C12" s="3" t="s">
        <v>35</v>
      </c>
      <c r="D12" s="5">
        <f t="shared" si="2"/>
        <v>8.6</v>
      </c>
      <c r="E12" s="5">
        <f t="shared" si="3"/>
        <v>1.72</v>
      </c>
      <c r="F12" s="6">
        <v>10.32</v>
      </c>
      <c r="G12" s="7" t="s">
        <v>11</v>
      </c>
      <c r="H12" s="7" t="s">
        <v>27</v>
      </c>
    </row>
    <row r="13" spans="1:8" x14ac:dyDescent="0.25">
      <c r="A13" s="3" t="s">
        <v>34</v>
      </c>
      <c r="B13" s="4" t="s">
        <v>25</v>
      </c>
      <c r="C13" s="3" t="s">
        <v>35</v>
      </c>
      <c r="D13" s="5">
        <f t="shared" si="2"/>
        <v>11.65</v>
      </c>
      <c r="E13" s="5">
        <f t="shared" si="3"/>
        <v>2.33</v>
      </c>
      <c r="F13" s="6">
        <v>13.98</v>
      </c>
      <c r="G13" s="7" t="s">
        <v>11</v>
      </c>
      <c r="H13" s="7" t="s">
        <v>27</v>
      </c>
    </row>
    <row r="14" spans="1:8" x14ac:dyDescent="0.25">
      <c r="A14" s="3" t="s">
        <v>34</v>
      </c>
      <c r="B14" s="4" t="s">
        <v>25</v>
      </c>
      <c r="C14" s="3" t="s">
        <v>15</v>
      </c>
      <c r="D14" s="5">
        <f t="shared" si="2"/>
        <v>10.4</v>
      </c>
      <c r="E14" s="5">
        <f t="shared" si="3"/>
        <v>2.08</v>
      </c>
      <c r="F14" s="6">
        <v>12.48</v>
      </c>
      <c r="G14" s="7" t="s">
        <v>11</v>
      </c>
      <c r="H14" s="7" t="s">
        <v>27</v>
      </c>
    </row>
    <row r="15" spans="1:8" x14ac:dyDescent="0.25">
      <c r="A15" s="3" t="s">
        <v>36</v>
      </c>
      <c r="B15" s="4" t="s">
        <v>25</v>
      </c>
      <c r="C15" s="3" t="s">
        <v>37</v>
      </c>
      <c r="D15" s="5">
        <f t="shared" si="2"/>
        <v>1019.25</v>
      </c>
      <c r="E15" s="5">
        <f t="shared" si="3"/>
        <v>203.85</v>
      </c>
      <c r="F15" s="6">
        <v>1223.0999999999999</v>
      </c>
      <c r="G15" s="7" t="s">
        <v>11</v>
      </c>
      <c r="H15" s="7" t="s">
        <v>27</v>
      </c>
    </row>
    <row r="16" spans="1:8" x14ac:dyDescent="0.25">
      <c r="A16" s="3" t="s">
        <v>38</v>
      </c>
      <c r="B16" s="4" t="s">
        <v>39</v>
      </c>
      <c r="C16" s="3" t="s">
        <v>40</v>
      </c>
      <c r="D16" s="6">
        <f>F16</f>
        <v>19.34</v>
      </c>
      <c r="E16" s="8">
        <v>0</v>
      </c>
      <c r="F16" s="6">
        <v>19.34</v>
      </c>
      <c r="G16" s="7" t="s">
        <v>41</v>
      </c>
      <c r="H16" s="7" t="s">
        <v>41</v>
      </c>
    </row>
    <row r="17" spans="1:8" x14ac:dyDescent="0.25">
      <c r="A17" s="3" t="s">
        <v>42</v>
      </c>
      <c r="B17" s="4" t="s">
        <v>43</v>
      </c>
      <c r="C17" s="3" t="s">
        <v>44</v>
      </c>
      <c r="D17" s="5">
        <f t="shared" ref="D17:D18" si="4">E17*5</f>
        <v>115.83333333333334</v>
      </c>
      <c r="E17" s="5">
        <f t="shared" ref="E17:E18" si="5">F17/6</f>
        <v>23.166666666666668</v>
      </c>
      <c r="F17" s="6">
        <v>139</v>
      </c>
      <c r="G17" s="7" t="s">
        <v>11</v>
      </c>
      <c r="H17" s="7" t="s">
        <v>45</v>
      </c>
    </row>
    <row r="18" spans="1:8" x14ac:dyDescent="0.25">
      <c r="A18" s="9" t="s">
        <v>30</v>
      </c>
      <c r="B18" s="4" t="s">
        <v>46</v>
      </c>
      <c r="C18" s="3" t="s">
        <v>47</v>
      </c>
      <c r="D18" s="10">
        <f t="shared" si="4"/>
        <v>24.991666666666667</v>
      </c>
      <c r="E18" s="10">
        <f t="shared" si="5"/>
        <v>4.9983333333333331</v>
      </c>
      <c r="F18" s="11">
        <v>29.99</v>
      </c>
      <c r="G18" s="7" t="s">
        <v>11</v>
      </c>
      <c r="H18" s="7" t="s">
        <v>48</v>
      </c>
    </row>
    <row r="19" spans="1:8" x14ac:dyDescent="0.25">
      <c r="A19" s="3" t="s">
        <v>34</v>
      </c>
      <c r="B19" s="4" t="s">
        <v>46</v>
      </c>
      <c r="C19" s="12" t="s">
        <v>49</v>
      </c>
      <c r="D19" s="6">
        <f>F19</f>
        <v>34</v>
      </c>
      <c r="E19" s="8">
        <v>0</v>
      </c>
      <c r="F19" s="6">
        <v>34</v>
      </c>
      <c r="G19" s="7" t="s">
        <v>11</v>
      </c>
      <c r="H19" s="7" t="s">
        <v>48</v>
      </c>
    </row>
    <row r="20" spans="1:8" x14ac:dyDescent="0.25">
      <c r="A20" s="13" t="s">
        <v>50</v>
      </c>
      <c r="B20" s="4" t="s">
        <v>51</v>
      </c>
      <c r="C20" s="3" t="s">
        <v>52</v>
      </c>
      <c r="D20" s="14">
        <f t="shared" ref="D20:D21" si="6">E20*5</f>
        <v>395</v>
      </c>
      <c r="E20" s="14">
        <f t="shared" ref="E20:E21" si="7">F20/6</f>
        <v>79</v>
      </c>
      <c r="F20" s="15">
        <v>474</v>
      </c>
      <c r="G20" s="7" t="s">
        <v>53</v>
      </c>
      <c r="H20" s="7" t="s">
        <v>53</v>
      </c>
    </row>
    <row r="21" spans="1:8" x14ac:dyDescent="0.25">
      <c r="A21" s="3" t="s">
        <v>54</v>
      </c>
      <c r="B21" s="4" t="s">
        <v>55</v>
      </c>
      <c r="C21" s="3" t="s">
        <v>56</v>
      </c>
      <c r="D21" s="5">
        <f t="shared" si="6"/>
        <v>262.5</v>
      </c>
      <c r="E21" s="5">
        <f t="shared" si="7"/>
        <v>52.5</v>
      </c>
      <c r="F21" s="6">
        <v>315</v>
      </c>
      <c r="G21" s="7" t="s">
        <v>57</v>
      </c>
      <c r="H21" s="7" t="s">
        <v>57</v>
      </c>
    </row>
    <row r="22" spans="1:8" x14ac:dyDescent="0.25">
      <c r="A22" s="3" t="s">
        <v>58</v>
      </c>
      <c r="B22" s="4" t="s">
        <v>59</v>
      </c>
      <c r="C22" s="3" t="s">
        <v>60</v>
      </c>
      <c r="D22" s="6">
        <f>F22</f>
        <v>75.83</v>
      </c>
      <c r="E22" s="8">
        <v>0</v>
      </c>
      <c r="F22" s="6">
        <v>75.83</v>
      </c>
      <c r="G22" s="7" t="s">
        <v>61</v>
      </c>
      <c r="H22" s="7" t="s">
        <v>61</v>
      </c>
    </row>
    <row r="23" spans="1:8" x14ac:dyDescent="0.25">
      <c r="A23" s="3" t="s">
        <v>62</v>
      </c>
      <c r="B23" s="4" t="s">
        <v>25</v>
      </c>
      <c r="C23" s="3" t="s">
        <v>63</v>
      </c>
      <c r="D23" s="5">
        <f>E23*5</f>
        <v>27.491666666666671</v>
      </c>
      <c r="E23" s="5">
        <f>F23/6</f>
        <v>5.498333333333334</v>
      </c>
      <c r="F23" s="6">
        <v>32.99</v>
      </c>
      <c r="G23" s="7" t="s">
        <v>11</v>
      </c>
      <c r="H23" s="7" t="s">
        <v>27</v>
      </c>
    </row>
    <row r="24" spans="1:8" x14ac:dyDescent="0.25">
      <c r="A24" s="3" t="s">
        <v>30</v>
      </c>
      <c r="B24" s="4" t="s">
        <v>64</v>
      </c>
      <c r="C24" s="3" t="s">
        <v>65</v>
      </c>
      <c r="D24" s="6">
        <f>F24</f>
        <v>18</v>
      </c>
      <c r="E24" s="8">
        <v>0</v>
      </c>
      <c r="F24" s="6">
        <v>18</v>
      </c>
      <c r="G24" s="7" t="s">
        <v>23</v>
      </c>
      <c r="H24" s="7" t="s">
        <v>23</v>
      </c>
    </row>
    <row r="25" spans="1:8" x14ac:dyDescent="0.25">
      <c r="A25" s="3" t="s">
        <v>8</v>
      </c>
      <c r="B25" s="4" t="s">
        <v>25</v>
      </c>
      <c r="C25" s="3" t="s">
        <v>35</v>
      </c>
      <c r="D25" s="5">
        <f t="shared" ref="D25:D33" si="8">E25*5</f>
        <v>114.83333333333334</v>
      </c>
      <c r="E25" s="5">
        <f t="shared" ref="E25:E33" si="9">F25/6</f>
        <v>22.966666666666669</v>
      </c>
      <c r="F25" s="6">
        <v>137.80000000000001</v>
      </c>
      <c r="G25" s="7" t="s">
        <v>11</v>
      </c>
      <c r="H25" s="7" t="s">
        <v>27</v>
      </c>
    </row>
    <row r="26" spans="1:8" x14ac:dyDescent="0.25">
      <c r="A26" s="3" t="s">
        <v>66</v>
      </c>
      <c r="B26" s="4" t="s">
        <v>67</v>
      </c>
      <c r="C26" s="3" t="s">
        <v>68</v>
      </c>
      <c r="D26" s="5">
        <f t="shared" si="8"/>
        <v>42.375</v>
      </c>
      <c r="E26" s="5">
        <f t="shared" si="9"/>
        <v>8.4749999999999996</v>
      </c>
      <c r="F26" s="6">
        <v>50.85</v>
      </c>
      <c r="G26" s="7" t="s">
        <v>57</v>
      </c>
      <c r="H26" s="7" t="s">
        <v>57</v>
      </c>
    </row>
    <row r="27" spans="1:8" x14ac:dyDescent="0.25">
      <c r="A27" s="3" t="s">
        <v>34</v>
      </c>
      <c r="B27" s="4" t="s">
        <v>67</v>
      </c>
      <c r="C27" s="3" t="s">
        <v>68</v>
      </c>
      <c r="D27" s="5">
        <f t="shared" si="8"/>
        <v>42.375</v>
      </c>
      <c r="E27" s="5">
        <f t="shared" si="9"/>
        <v>8.4749999999999996</v>
      </c>
      <c r="F27" s="6">
        <v>50.85</v>
      </c>
      <c r="G27" s="7" t="s">
        <v>57</v>
      </c>
      <c r="H27" s="7" t="s">
        <v>57</v>
      </c>
    </row>
    <row r="28" spans="1:8" x14ac:dyDescent="0.25">
      <c r="A28" s="3" t="s">
        <v>58</v>
      </c>
      <c r="B28" s="4" t="s">
        <v>25</v>
      </c>
      <c r="C28" s="3" t="s">
        <v>69</v>
      </c>
      <c r="D28" s="5">
        <f t="shared" si="8"/>
        <v>195.6</v>
      </c>
      <c r="E28" s="5">
        <f t="shared" si="9"/>
        <v>39.119999999999997</v>
      </c>
      <c r="F28" s="6">
        <v>234.72</v>
      </c>
      <c r="G28" s="7" t="s">
        <v>11</v>
      </c>
      <c r="H28" s="7" t="s">
        <v>27</v>
      </c>
    </row>
    <row r="29" spans="1:8" x14ac:dyDescent="0.25">
      <c r="A29" s="3" t="s">
        <v>54</v>
      </c>
      <c r="B29" s="4" t="s">
        <v>25</v>
      </c>
      <c r="C29" s="3" t="s">
        <v>35</v>
      </c>
      <c r="D29" s="5">
        <f t="shared" si="8"/>
        <v>108.65</v>
      </c>
      <c r="E29" s="5">
        <f t="shared" si="9"/>
        <v>21.73</v>
      </c>
      <c r="F29" s="6">
        <v>130.38</v>
      </c>
      <c r="G29" s="7" t="s">
        <v>11</v>
      </c>
      <c r="H29" s="7" t="s">
        <v>27</v>
      </c>
    </row>
    <row r="30" spans="1:8" x14ac:dyDescent="0.25">
      <c r="A30" s="3" t="s">
        <v>70</v>
      </c>
      <c r="B30" s="4" t="s">
        <v>25</v>
      </c>
      <c r="C30" s="3" t="s">
        <v>71</v>
      </c>
      <c r="D30" s="5">
        <f t="shared" si="8"/>
        <v>248.05000000000004</v>
      </c>
      <c r="E30" s="5">
        <f t="shared" si="9"/>
        <v>49.610000000000007</v>
      </c>
      <c r="F30" s="6">
        <v>297.66000000000003</v>
      </c>
      <c r="G30" s="7" t="s">
        <v>11</v>
      </c>
      <c r="H30" s="7" t="s">
        <v>27</v>
      </c>
    </row>
    <row r="31" spans="1:8" x14ac:dyDescent="0.25">
      <c r="A31" s="3" t="s">
        <v>72</v>
      </c>
      <c r="B31" s="4" t="s">
        <v>25</v>
      </c>
      <c r="C31" s="3" t="s">
        <v>73</v>
      </c>
      <c r="D31" s="5">
        <f t="shared" si="8"/>
        <v>100.98333333333335</v>
      </c>
      <c r="E31" s="5">
        <f t="shared" si="9"/>
        <v>20.196666666666669</v>
      </c>
      <c r="F31" s="6">
        <v>121.18</v>
      </c>
      <c r="G31" s="7" t="s">
        <v>11</v>
      </c>
      <c r="H31" s="7" t="s">
        <v>27</v>
      </c>
    </row>
    <row r="32" spans="1:8" x14ac:dyDescent="0.25">
      <c r="A32" s="3" t="s">
        <v>74</v>
      </c>
      <c r="B32" s="4" t="s">
        <v>25</v>
      </c>
      <c r="C32" s="3" t="s">
        <v>73</v>
      </c>
      <c r="D32" s="5">
        <f t="shared" si="8"/>
        <v>107.28333333333333</v>
      </c>
      <c r="E32" s="5">
        <f t="shared" si="9"/>
        <v>21.456666666666667</v>
      </c>
      <c r="F32" s="6">
        <v>128.74</v>
      </c>
      <c r="G32" s="7" t="s">
        <v>11</v>
      </c>
      <c r="H32" s="7" t="s">
        <v>27</v>
      </c>
    </row>
    <row r="33" spans="1:8" x14ac:dyDescent="0.25">
      <c r="A33" s="3" t="s">
        <v>75</v>
      </c>
      <c r="B33" s="4" t="s">
        <v>76</v>
      </c>
      <c r="C33" s="3" t="s">
        <v>77</v>
      </c>
      <c r="D33" s="5">
        <f t="shared" si="8"/>
        <v>24.533333333333335</v>
      </c>
      <c r="E33" s="5">
        <f t="shared" si="9"/>
        <v>4.9066666666666672</v>
      </c>
      <c r="F33" s="6">
        <v>29.44</v>
      </c>
      <c r="G33" s="7" t="s">
        <v>11</v>
      </c>
      <c r="H33" s="7" t="s">
        <v>48</v>
      </c>
    </row>
    <row r="34" spans="1:8" x14ac:dyDescent="0.25">
      <c r="A34" s="3" t="s">
        <v>50</v>
      </c>
      <c r="B34" s="4" t="s">
        <v>78</v>
      </c>
      <c r="C34" s="3" t="s">
        <v>35</v>
      </c>
      <c r="D34" s="6">
        <f t="shared" ref="D34:D37" si="10">F34</f>
        <v>35.979999999999997</v>
      </c>
      <c r="E34" s="8">
        <v>0</v>
      </c>
      <c r="F34" s="6">
        <v>35.979999999999997</v>
      </c>
      <c r="G34" s="7" t="s">
        <v>23</v>
      </c>
      <c r="H34" s="7" t="s">
        <v>23</v>
      </c>
    </row>
    <row r="35" spans="1:8" x14ac:dyDescent="0.25">
      <c r="A35" s="3" t="s">
        <v>54</v>
      </c>
      <c r="B35" s="4" t="s">
        <v>79</v>
      </c>
      <c r="C35" s="3" t="s">
        <v>80</v>
      </c>
      <c r="D35" s="6">
        <f t="shared" si="10"/>
        <v>17.16</v>
      </c>
      <c r="E35" s="8">
        <v>0</v>
      </c>
      <c r="F35" s="6">
        <v>17.16</v>
      </c>
      <c r="G35" s="7" t="s">
        <v>41</v>
      </c>
      <c r="H35" s="7" t="s">
        <v>41</v>
      </c>
    </row>
    <row r="36" spans="1:8" x14ac:dyDescent="0.25">
      <c r="A36" s="3" t="s">
        <v>24</v>
      </c>
      <c r="B36" s="4" t="s">
        <v>81</v>
      </c>
      <c r="C36" s="3" t="s">
        <v>49</v>
      </c>
      <c r="D36" s="6">
        <f t="shared" si="10"/>
        <v>91</v>
      </c>
      <c r="E36" s="8">
        <v>0</v>
      </c>
      <c r="F36" s="6">
        <v>91</v>
      </c>
      <c r="G36" s="7" t="s">
        <v>11</v>
      </c>
      <c r="H36" s="7" t="s">
        <v>45</v>
      </c>
    </row>
    <row r="37" spans="1:8" x14ac:dyDescent="0.25">
      <c r="A37" s="3" t="s">
        <v>30</v>
      </c>
      <c r="B37" s="4" t="s">
        <v>82</v>
      </c>
      <c r="C37" s="3" t="s">
        <v>83</v>
      </c>
      <c r="D37" s="6">
        <f t="shared" si="10"/>
        <v>124.45</v>
      </c>
      <c r="E37" s="8">
        <v>0</v>
      </c>
      <c r="F37" s="6">
        <v>124.45</v>
      </c>
      <c r="G37" s="7" t="s">
        <v>84</v>
      </c>
      <c r="H37" s="7" t="s">
        <v>84</v>
      </c>
    </row>
    <row r="38" spans="1:8" x14ac:dyDescent="0.25">
      <c r="A38" s="3" t="s">
        <v>85</v>
      </c>
      <c r="B38" s="4" t="s">
        <v>86</v>
      </c>
      <c r="C38" s="3" t="s">
        <v>87</v>
      </c>
      <c r="D38" s="5">
        <f>E38*5</f>
        <v>58.366666666666667</v>
      </c>
      <c r="E38" s="5">
        <f>F38/6</f>
        <v>11.673333333333334</v>
      </c>
      <c r="F38" s="6">
        <v>70.040000000000006</v>
      </c>
      <c r="G38" s="7" t="s">
        <v>41</v>
      </c>
      <c r="H38" s="7" t="s">
        <v>41</v>
      </c>
    </row>
    <row r="39" spans="1:8" x14ac:dyDescent="0.25">
      <c r="A39" s="3" t="s">
        <v>54</v>
      </c>
      <c r="B39" s="4" t="s">
        <v>88</v>
      </c>
      <c r="C39" s="3" t="s">
        <v>89</v>
      </c>
      <c r="D39" s="5">
        <f t="shared" ref="D39:D45" si="11">E39*5</f>
        <v>141.45833333333334</v>
      </c>
      <c r="E39" s="5">
        <f t="shared" ref="E39:E45" si="12">F39/6</f>
        <v>28.291666666666668</v>
      </c>
      <c r="F39" s="6">
        <v>169.75</v>
      </c>
      <c r="G39" s="7" t="s">
        <v>84</v>
      </c>
      <c r="H39" s="7" t="s">
        <v>84</v>
      </c>
    </row>
    <row r="40" spans="1:8" x14ac:dyDescent="0.25">
      <c r="A40" s="3" t="s">
        <v>42</v>
      </c>
      <c r="B40" s="4" t="s">
        <v>90</v>
      </c>
      <c r="C40" s="3" t="s">
        <v>91</v>
      </c>
      <c r="D40" s="5">
        <f t="shared" si="11"/>
        <v>16.524999999999999</v>
      </c>
      <c r="E40" s="5">
        <f t="shared" si="12"/>
        <v>3.3049999999999997</v>
      </c>
      <c r="F40" s="6">
        <v>19.829999999999998</v>
      </c>
      <c r="G40" s="7" t="s">
        <v>11</v>
      </c>
      <c r="H40" s="7" t="s">
        <v>12</v>
      </c>
    </row>
    <row r="41" spans="1:8" x14ac:dyDescent="0.25">
      <c r="A41" s="3" t="s">
        <v>42</v>
      </c>
      <c r="B41" s="4" t="s">
        <v>92</v>
      </c>
      <c r="C41" s="3" t="s">
        <v>91</v>
      </c>
      <c r="D41" s="5">
        <f t="shared" si="11"/>
        <v>14.558333333333334</v>
      </c>
      <c r="E41" s="5">
        <f t="shared" si="12"/>
        <v>2.9116666666666666</v>
      </c>
      <c r="F41" s="6">
        <v>17.47</v>
      </c>
      <c r="G41" s="7" t="s">
        <v>11</v>
      </c>
      <c r="H41" s="7" t="s">
        <v>45</v>
      </c>
    </row>
    <row r="42" spans="1:8" x14ac:dyDescent="0.25">
      <c r="A42" s="3" t="s">
        <v>13</v>
      </c>
      <c r="B42" s="4" t="s">
        <v>93</v>
      </c>
      <c r="C42" s="3" t="s">
        <v>91</v>
      </c>
      <c r="D42" s="5">
        <f t="shared" si="11"/>
        <v>31.649999999999995</v>
      </c>
      <c r="E42" s="5">
        <f t="shared" si="12"/>
        <v>6.3299999999999992</v>
      </c>
      <c r="F42" s="6">
        <v>37.979999999999997</v>
      </c>
      <c r="G42" s="7" t="s">
        <v>11</v>
      </c>
      <c r="H42" s="7" t="s">
        <v>48</v>
      </c>
    </row>
    <row r="43" spans="1:8" x14ac:dyDescent="0.25">
      <c r="A43" s="3" t="s">
        <v>42</v>
      </c>
      <c r="B43" s="4" t="s">
        <v>92</v>
      </c>
      <c r="C43" s="3" t="s">
        <v>91</v>
      </c>
      <c r="D43" s="5">
        <f t="shared" si="11"/>
        <v>26.408333333333335</v>
      </c>
      <c r="E43" s="5">
        <f t="shared" si="12"/>
        <v>5.2816666666666672</v>
      </c>
      <c r="F43" s="6">
        <v>31.69</v>
      </c>
      <c r="G43" s="7" t="s">
        <v>11</v>
      </c>
      <c r="H43" s="7" t="s">
        <v>45</v>
      </c>
    </row>
    <row r="44" spans="1:8" x14ac:dyDescent="0.25">
      <c r="A44" s="3" t="s">
        <v>42</v>
      </c>
      <c r="B44" s="4" t="s">
        <v>92</v>
      </c>
      <c r="C44" s="3" t="s">
        <v>91</v>
      </c>
      <c r="D44" s="5">
        <f t="shared" si="11"/>
        <v>107.99999999999999</v>
      </c>
      <c r="E44" s="5">
        <f t="shared" si="12"/>
        <v>21.599999999999998</v>
      </c>
      <c r="F44" s="6">
        <v>129.6</v>
      </c>
      <c r="G44" s="7" t="s">
        <v>11</v>
      </c>
      <c r="H44" s="7" t="s">
        <v>45</v>
      </c>
    </row>
    <row r="45" spans="1:8" x14ac:dyDescent="0.25">
      <c r="A45" s="3" t="s">
        <v>42</v>
      </c>
      <c r="B45" s="4" t="s">
        <v>92</v>
      </c>
      <c r="C45" s="3" t="s">
        <v>91</v>
      </c>
      <c r="D45" s="5">
        <f t="shared" si="11"/>
        <v>82.5</v>
      </c>
      <c r="E45" s="5">
        <f t="shared" si="12"/>
        <v>16.5</v>
      </c>
      <c r="F45" s="6">
        <v>99</v>
      </c>
      <c r="G45" s="7" t="s">
        <v>11</v>
      </c>
      <c r="H45" s="7" t="s">
        <v>45</v>
      </c>
    </row>
    <row r="46" spans="1:8" x14ac:dyDescent="0.25">
      <c r="A46" s="3" t="s">
        <v>94</v>
      </c>
      <c r="B46" s="4" t="s">
        <v>95</v>
      </c>
      <c r="C46" s="3" t="s">
        <v>96</v>
      </c>
      <c r="D46" s="6">
        <f t="shared" ref="D46:D47" si="13">F46</f>
        <v>52.5</v>
      </c>
      <c r="E46" s="8">
        <v>0</v>
      </c>
      <c r="F46" s="6">
        <v>52.5</v>
      </c>
      <c r="G46" s="7" t="s">
        <v>97</v>
      </c>
      <c r="H46" s="7" t="s">
        <v>97</v>
      </c>
    </row>
    <row r="47" spans="1:8" x14ac:dyDescent="0.25">
      <c r="A47" s="3" t="s">
        <v>94</v>
      </c>
      <c r="B47" s="4" t="s">
        <v>95</v>
      </c>
      <c r="C47" s="3" t="s">
        <v>96</v>
      </c>
      <c r="D47" s="6">
        <f t="shared" si="13"/>
        <v>366</v>
      </c>
      <c r="E47" s="8">
        <v>0</v>
      </c>
      <c r="F47" s="6">
        <v>366</v>
      </c>
      <c r="G47" s="7" t="s">
        <v>97</v>
      </c>
      <c r="H47" s="7" t="s">
        <v>97</v>
      </c>
    </row>
    <row r="48" spans="1:8" x14ac:dyDescent="0.25">
      <c r="A48" s="3" t="s">
        <v>62</v>
      </c>
      <c r="B48" s="4" t="s">
        <v>98</v>
      </c>
      <c r="C48" s="3" t="s">
        <v>99</v>
      </c>
      <c r="D48" s="5">
        <f>E48*5</f>
        <v>41.666666666666671</v>
      </c>
      <c r="E48" s="5">
        <f>F48/6</f>
        <v>8.3333333333333339</v>
      </c>
      <c r="F48" s="6">
        <v>50</v>
      </c>
      <c r="G48" s="7" t="s">
        <v>100</v>
      </c>
      <c r="H48" s="7" t="s">
        <v>100</v>
      </c>
    </row>
    <row r="49" spans="1:8" x14ac:dyDescent="0.25">
      <c r="A49" s="3" t="s">
        <v>30</v>
      </c>
      <c r="B49" s="4" t="s">
        <v>98</v>
      </c>
      <c r="C49" s="3" t="s">
        <v>101</v>
      </c>
      <c r="D49" s="5">
        <f t="shared" ref="D49:D53" si="14">E49*5</f>
        <v>50</v>
      </c>
      <c r="E49" s="5">
        <f t="shared" ref="E49:E53" si="15">F49/6</f>
        <v>10</v>
      </c>
      <c r="F49" s="6">
        <v>60</v>
      </c>
      <c r="G49" s="7" t="s">
        <v>100</v>
      </c>
      <c r="H49" s="7" t="s">
        <v>100</v>
      </c>
    </row>
    <row r="50" spans="1:8" x14ac:dyDescent="0.25">
      <c r="A50" s="3" t="s">
        <v>94</v>
      </c>
      <c r="B50" s="4" t="s">
        <v>98</v>
      </c>
      <c r="C50" s="3" t="s">
        <v>99</v>
      </c>
      <c r="D50" s="5">
        <f t="shared" si="14"/>
        <v>41.666666666666671</v>
      </c>
      <c r="E50" s="5">
        <f t="shared" si="15"/>
        <v>8.3333333333333339</v>
      </c>
      <c r="F50" s="6">
        <v>50</v>
      </c>
      <c r="G50" s="7" t="s">
        <v>100</v>
      </c>
      <c r="H50" s="7" t="s">
        <v>100</v>
      </c>
    </row>
    <row r="51" spans="1:8" x14ac:dyDescent="0.25">
      <c r="A51" s="3" t="s">
        <v>36</v>
      </c>
      <c r="B51" s="4" t="s">
        <v>98</v>
      </c>
      <c r="C51" s="3" t="s">
        <v>102</v>
      </c>
      <c r="D51" s="5">
        <f t="shared" si="14"/>
        <v>23.324999999999999</v>
      </c>
      <c r="E51" s="5">
        <f t="shared" si="15"/>
        <v>4.665</v>
      </c>
      <c r="F51" s="6">
        <v>27.99</v>
      </c>
      <c r="G51" s="7" t="s">
        <v>100</v>
      </c>
      <c r="H51" s="7" t="s">
        <v>100</v>
      </c>
    </row>
    <row r="52" spans="1:8" x14ac:dyDescent="0.25">
      <c r="A52" s="3" t="s">
        <v>58</v>
      </c>
      <c r="B52" s="4" t="s">
        <v>98</v>
      </c>
      <c r="C52" s="3" t="s">
        <v>102</v>
      </c>
      <c r="D52" s="5">
        <f t="shared" si="14"/>
        <v>23.324999999999999</v>
      </c>
      <c r="E52" s="5">
        <f t="shared" si="15"/>
        <v>4.665</v>
      </c>
      <c r="F52" s="6">
        <v>27.99</v>
      </c>
      <c r="G52" s="7" t="s">
        <v>100</v>
      </c>
      <c r="H52" s="7" t="s">
        <v>100</v>
      </c>
    </row>
    <row r="53" spans="1:8" x14ac:dyDescent="0.25">
      <c r="A53" s="3" t="s">
        <v>72</v>
      </c>
      <c r="B53" s="4" t="s">
        <v>103</v>
      </c>
      <c r="C53" s="3" t="s">
        <v>104</v>
      </c>
      <c r="D53" s="5">
        <f t="shared" si="14"/>
        <v>10.416666666666668</v>
      </c>
      <c r="E53" s="5">
        <f t="shared" si="15"/>
        <v>2.0833333333333335</v>
      </c>
      <c r="F53" s="6">
        <v>12.5</v>
      </c>
      <c r="G53" s="7" t="s">
        <v>11</v>
      </c>
      <c r="H53" s="7" t="s">
        <v>45</v>
      </c>
    </row>
    <row r="54" spans="1:8" x14ac:dyDescent="0.25">
      <c r="A54" s="3" t="s">
        <v>94</v>
      </c>
      <c r="B54" s="4" t="s">
        <v>105</v>
      </c>
      <c r="C54" s="3" t="s">
        <v>106</v>
      </c>
      <c r="D54" s="6">
        <f t="shared" ref="D54:D57" si="16">F54</f>
        <v>9.4</v>
      </c>
      <c r="E54" s="8">
        <v>0</v>
      </c>
      <c r="F54" s="6">
        <v>9.4</v>
      </c>
      <c r="G54" s="7" t="s">
        <v>41</v>
      </c>
      <c r="H54" s="7" t="s">
        <v>41</v>
      </c>
    </row>
    <row r="55" spans="1:8" x14ac:dyDescent="0.25">
      <c r="A55" s="3" t="s">
        <v>62</v>
      </c>
      <c r="B55" s="4" t="s">
        <v>107</v>
      </c>
      <c r="C55" s="3" t="s">
        <v>108</v>
      </c>
      <c r="D55" s="6">
        <f t="shared" si="16"/>
        <v>96</v>
      </c>
      <c r="E55" s="8">
        <v>0</v>
      </c>
      <c r="F55" s="6">
        <v>96</v>
      </c>
      <c r="G55" s="7" t="s">
        <v>109</v>
      </c>
      <c r="H55" s="7" t="s">
        <v>109</v>
      </c>
    </row>
    <row r="56" spans="1:8" x14ac:dyDescent="0.25">
      <c r="A56" s="3" t="s">
        <v>66</v>
      </c>
      <c r="B56" s="4" t="s">
        <v>88</v>
      </c>
      <c r="C56" s="3" t="s">
        <v>110</v>
      </c>
      <c r="D56" s="6">
        <f t="shared" si="16"/>
        <v>28.75</v>
      </c>
      <c r="E56" s="8">
        <v>0</v>
      </c>
      <c r="F56" s="6">
        <v>28.75</v>
      </c>
      <c r="G56" s="7" t="s">
        <v>84</v>
      </c>
      <c r="H56" s="7" t="s">
        <v>84</v>
      </c>
    </row>
    <row r="57" spans="1:8" x14ac:dyDescent="0.25">
      <c r="A57" s="3" t="s">
        <v>66</v>
      </c>
      <c r="B57" s="4" t="s">
        <v>88</v>
      </c>
      <c r="C57" s="3" t="s">
        <v>110</v>
      </c>
      <c r="D57" s="6">
        <f t="shared" si="16"/>
        <v>28.75</v>
      </c>
      <c r="E57" s="8">
        <v>0</v>
      </c>
      <c r="F57" s="6">
        <v>28.75</v>
      </c>
      <c r="G57" s="7" t="s">
        <v>84</v>
      </c>
      <c r="H57" s="7" t="s">
        <v>84</v>
      </c>
    </row>
    <row r="58" spans="1:8" x14ac:dyDescent="0.25">
      <c r="A58" s="3" t="s">
        <v>50</v>
      </c>
      <c r="B58" s="4" t="s">
        <v>111</v>
      </c>
      <c r="C58" s="3" t="s">
        <v>15</v>
      </c>
      <c r="D58" s="5">
        <f t="shared" ref="D58:D62" si="17">E58*5</f>
        <v>4.9916666666666671</v>
      </c>
      <c r="E58" s="5">
        <f t="shared" ref="E58:E62" si="18">F58/6</f>
        <v>0.99833333333333341</v>
      </c>
      <c r="F58" s="6">
        <v>5.99</v>
      </c>
      <c r="G58" s="7" t="s">
        <v>11</v>
      </c>
      <c r="H58" s="7" t="s">
        <v>48</v>
      </c>
    </row>
    <row r="59" spans="1:8" x14ac:dyDescent="0.25">
      <c r="A59" s="3" t="s">
        <v>50</v>
      </c>
      <c r="B59" s="4" t="s">
        <v>112</v>
      </c>
      <c r="C59" s="3" t="s">
        <v>113</v>
      </c>
      <c r="D59" s="5">
        <f t="shared" si="17"/>
        <v>22.5</v>
      </c>
      <c r="E59" s="5">
        <f t="shared" si="18"/>
        <v>4.5</v>
      </c>
      <c r="F59" s="6">
        <v>27</v>
      </c>
      <c r="G59" s="7" t="s">
        <v>109</v>
      </c>
      <c r="H59" s="7" t="s">
        <v>109</v>
      </c>
    </row>
    <row r="60" spans="1:8" x14ac:dyDescent="0.25">
      <c r="A60" s="3" t="s">
        <v>50</v>
      </c>
      <c r="B60" s="4" t="s">
        <v>79</v>
      </c>
      <c r="C60" s="3" t="s">
        <v>114</v>
      </c>
      <c r="D60" s="5">
        <f t="shared" si="17"/>
        <v>19.916666666666664</v>
      </c>
      <c r="E60" s="5">
        <f t="shared" si="18"/>
        <v>3.9833333333333329</v>
      </c>
      <c r="F60" s="6">
        <v>23.9</v>
      </c>
      <c r="G60" s="7" t="s">
        <v>41</v>
      </c>
      <c r="H60" s="7" t="s">
        <v>41</v>
      </c>
    </row>
    <row r="61" spans="1:8" x14ac:dyDescent="0.25">
      <c r="A61" s="3" t="s">
        <v>94</v>
      </c>
      <c r="B61" s="4" t="s">
        <v>79</v>
      </c>
      <c r="C61" s="3" t="s">
        <v>80</v>
      </c>
      <c r="D61" s="5">
        <f t="shared" si="17"/>
        <v>6.6666666666666661</v>
      </c>
      <c r="E61" s="5">
        <f t="shared" si="18"/>
        <v>1.3333333333333333</v>
      </c>
      <c r="F61" s="6">
        <v>8</v>
      </c>
      <c r="G61" s="7" t="s">
        <v>41</v>
      </c>
      <c r="H61" s="7" t="s">
        <v>41</v>
      </c>
    </row>
    <row r="62" spans="1:8" x14ac:dyDescent="0.25">
      <c r="A62" s="3" t="s">
        <v>94</v>
      </c>
      <c r="B62" s="4" t="s">
        <v>112</v>
      </c>
      <c r="C62" s="3" t="s">
        <v>115</v>
      </c>
      <c r="D62" s="5">
        <f t="shared" si="17"/>
        <v>12.916666666666668</v>
      </c>
      <c r="E62" s="5">
        <f t="shared" si="18"/>
        <v>2.5833333333333335</v>
      </c>
      <c r="F62" s="6">
        <v>15.5</v>
      </c>
      <c r="G62" s="7" t="s">
        <v>109</v>
      </c>
      <c r="H62" s="7" t="s">
        <v>109</v>
      </c>
    </row>
    <row r="63" spans="1:8" x14ac:dyDescent="0.25">
      <c r="A63" s="3" t="s">
        <v>85</v>
      </c>
      <c r="B63" s="4" t="s">
        <v>107</v>
      </c>
      <c r="C63" s="3" t="s">
        <v>116</v>
      </c>
      <c r="D63" s="6">
        <f>F63</f>
        <v>8.26</v>
      </c>
      <c r="E63" s="8">
        <v>0</v>
      </c>
      <c r="F63" s="6">
        <v>8.26</v>
      </c>
      <c r="G63" s="7" t="s">
        <v>109</v>
      </c>
      <c r="H63" s="7" t="s">
        <v>109</v>
      </c>
    </row>
    <row r="64" spans="1:8" x14ac:dyDescent="0.25">
      <c r="A64" s="3" t="s">
        <v>75</v>
      </c>
      <c r="B64" s="4" t="s">
        <v>112</v>
      </c>
      <c r="C64" s="3" t="s">
        <v>15</v>
      </c>
      <c r="D64" s="5">
        <f t="shared" ref="D64:D77" si="19">E64*5</f>
        <v>17.474999999999998</v>
      </c>
      <c r="E64" s="5">
        <f t="shared" ref="E64:E77" si="20">F64/6</f>
        <v>3.4949999999999997</v>
      </c>
      <c r="F64" s="6">
        <v>20.97</v>
      </c>
      <c r="G64" s="7" t="s">
        <v>109</v>
      </c>
      <c r="H64" s="7" t="s">
        <v>109</v>
      </c>
    </row>
    <row r="65" spans="1:8" x14ac:dyDescent="0.25">
      <c r="A65" s="3" t="s">
        <v>24</v>
      </c>
      <c r="B65" s="4" t="s">
        <v>117</v>
      </c>
      <c r="C65" s="3" t="s">
        <v>118</v>
      </c>
      <c r="D65" s="5">
        <f t="shared" si="19"/>
        <v>19.574999999999999</v>
      </c>
      <c r="E65" s="5">
        <f t="shared" si="20"/>
        <v>3.9149999999999996</v>
      </c>
      <c r="F65" s="6">
        <v>23.49</v>
      </c>
      <c r="G65" s="7" t="s">
        <v>109</v>
      </c>
      <c r="H65" s="7" t="s">
        <v>109</v>
      </c>
    </row>
    <row r="66" spans="1:8" x14ac:dyDescent="0.25">
      <c r="A66" s="3" t="s">
        <v>42</v>
      </c>
      <c r="B66" s="4" t="s">
        <v>119</v>
      </c>
      <c r="C66" s="3" t="s">
        <v>120</v>
      </c>
      <c r="D66" s="5">
        <f t="shared" si="19"/>
        <v>205.2</v>
      </c>
      <c r="E66" s="5">
        <f t="shared" si="20"/>
        <v>41.04</v>
      </c>
      <c r="F66" s="6">
        <v>246.24</v>
      </c>
      <c r="G66" s="7" t="s">
        <v>11</v>
      </c>
      <c r="H66" s="7" t="s">
        <v>48</v>
      </c>
    </row>
    <row r="67" spans="1:8" x14ac:dyDescent="0.25">
      <c r="A67" s="3" t="s">
        <v>62</v>
      </c>
      <c r="B67" s="4" t="s">
        <v>121</v>
      </c>
      <c r="C67" s="3" t="s">
        <v>122</v>
      </c>
      <c r="D67" s="5">
        <f t="shared" si="19"/>
        <v>59.583333333333329</v>
      </c>
      <c r="E67" s="5">
        <f t="shared" si="20"/>
        <v>11.916666666666666</v>
      </c>
      <c r="F67" s="6">
        <v>71.5</v>
      </c>
      <c r="G67" s="7" t="s">
        <v>11</v>
      </c>
      <c r="H67" s="7" t="s">
        <v>12</v>
      </c>
    </row>
    <row r="68" spans="1:8" x14ac:dyDescent="0.25">
      <c r="A68" s="3" t="s">
        <v>62</v>
      </c>
      <c r="B68" s="4" t="s">
        <v>119</v>
      </c>
      <c r="C68" s="3" t="s">
        <v>123</v>
      </c>
      <c r="D68" s="5">
        <f t="shared" si="19"/>
        <v>349.90000000000003</v>
      </c>
      <c r="E68" s="5">
        <f t="shared" si="20"/>
        <v>69.98</v>
      </c>
      <c r="F68" s="6">
        <v>419.88</v>
      </c>
      <c r="G68" s="7" t="s">
        <v>11</v>
      </c>
      <c r="H68" s="7" t="s">
        <v>48</v>
      </c>
    </row>
    <row r="69" spans="1:8" x14ac:dyDescent="0.25">
      <c r="A69" s="3" t="s">
        <v>32</v>
      </c>
      <c r="B69" s="4" t="s">
        <v>119</v>
      </c>
      <c r="C69" s="3" t="s">
        <v>124</v>
      </c>
      <c r="D69" s="5">
        <f t="shared" si="19"/>
        <v>11.308333333333334</v>
      </c>
      <c r="E69" s="5">
        <f t="shared" si="20"/>
        <v>2.2616666666666667</v>
      </c>
      <c r="F69" s="6">
        <v>13.57</v>
      </c>
      <c r="G69" s="7" t="s">
        <v>11</v>
      </c>
      <c r="H69" s="7" t="s">
        <v>48</v>
      </c>
    </row>
    <row r="70" spans="1:8" x14ac:dyDescent="0.25">
      <c r="A70" s="3" t="s">
        <v>85</v>
      </c>
      <c r="B70" s="4" t="s">
        <v>119</v>
      </c>
      <c r="C70" s="3" t="s">
        <v>15</v>
      </c>
      <c r="D70" s="5">
        <f t="shared" si="19"/>
        <v>61.94166666666667</v>
      </c>
      <c r="E70" s="5">
        <f t="shared" si="20"/>
        <v>12.388333333333334</v>
      </c>
      <c r="F70" s="6">
        <v>74.33</v>
      </c>
      <c r="G70" s="7" t="s">
        <v>11</v>
      </c>
      <c r="H70" s="7" t="s">
        <v>48</v>
      </c>
    </row>
    <row r="71" spans="1:8" x14ac:dyDescent="0.25">
      <c r="A71" s="3" t="s">
        <v>16</v>
      </c>
      <c r="B71" s="4" t="s">
        <v>125</v>
      </c>
      <c r="C71" s="3" t="s">
        <v>126</v>
      </c>
      <c r="D71" s="5">
        <f t="shared" si="19"/>
        <v>18.75</v>
      </c>
      <c r="E71" s="5">
        <f t="shared" si="20"/>
        <v>3.75</v>
      </c>
      <c r="F71" s="6">
        <v>22.5</v>
      </c>
      <c r="G71" s="7" t="s">
        <v>11</v>
      </c>
      <c r="H71" s="7" t="s">
        <v>127</v>
      </c>
    </row>
    <row r="72" spans="1:8" x14ac:dyDescent="0.25">
      <c r="A72" s="3" t="s">
        <v>70</v>
      </c>
      <c r="B72" s="4" t="s">
        <v>128</v>
      </c>
      <c r="C72" s="3" t="s">
        <v>129</v>
      </c>
      <c r="D72" s="5">
        <f t="shared" si="19"/>
        <v>114.16666666666666</v>
      </c>
      <c r="E72" s="5">
        <f t="shared" si="20"/>
        <v>22.833333333333332</v>
      </c>
      <c r="F72" s="6">
        <v>137</v>
      </c>
      <c r="G72" s="7" t="s">
        <v>11</v>
      </c>
      <c r="H72" s="7" t="s">
        <v>48</v>
      </c>
    </row>
    <row r="73" spans="1:8" x14ac:dyDescent="0.25">
      <c r="A73" s="3" t="s">
        <v>8</v>
      </c>
      <c r="B73" s="4" t="s">
        <v>130</v>
      </c>
      <c r="C73" s="3" t="s">
        <v>131</v>
      </c>
      <c r="D73" s="5">
        <f t="shared" si="19"/>
        <v>5.4166666666666661</v>
      </c>
      <c r="E73" s="5">
        <f t="shared" si="20"/>
        <v>1.0833333333333333</v>
      </c>
      <c r="F73" s="6">
        <v>6.5</v>
      </c>
      <c r="G73" s="7" t="s">
        <v>41</v>
      </c>
      <c r="H73" s="7" t="s">
        <v>41</v>
      </c>
    </row>
    <row r="74" spans="1:8" x14ac:dyDescent="0.25">
      <c r="A74" s="3" t="s">
        <v>62</v>
      </c>
      <c r="B74" s="4" t="s">
        <v>121</v>
      </c>
      <c r="C74" s="3" t="s">
        <v>15</v>
      </c>
      <c r="D74" s="5">
        <f t="shared" si="19"/>
        <v>87.483333333333334</v>
      </c>
      <c r="E74" s="5">
        <f t="shared" si="20"/>
        <v>17.496666666666666</v>
      </c>
      <c r="F74" s="6">
        <v>104.98</v>
      </c>
      <c r="G74" s="7" t="s">
        <v>11</v>
      </c>
      <c r="H74" s="7" t="s">
        <v>12</v>
      </c>
    </row>
    <row r="75" spans="1:8" x14ac:dyDescent="0.25">
      <c r="A75" s="3" t="s">
        <v>24</v>
      </c>
      <c r="B75" s="4" t="s">
        <v>121</v>
      </c>
      <c r="C75" s="3" t="s">
        <v>35</v>
      </c>
      <c r="D75" s="5">
        <f t="shared" si="19"/>
        <v>120.15833333333333</v>
      </c>
      <c r="E75" s="5">
        <f t="shared" si="20"/>
        <v>24.031666666666666</v>
      </c>
      <c r="F75" s="6">
        <v>144.19</v>
      </c>
      <c r="G75" s="7" t="s">
        <v>11</v>
      </c>
      <c r="H75" s="7" t="s">
        <v>12</v>
      </c>
    </row>
    <row r="76" spans="1:8" x14ac:dyDescent="0.25">
      <c r="A76" s="3" t="s">
        <v>50</v>
      </c>
      <c r="B76" s="4" t="s">
        <v>132</v>
      </c>
      <c r="C76" s="3" t="s">
        <v>35</v>
      </c>
      <c r="D76" s="5">
        <f t="shared" si="19"/>
        <v>252.90000000000003</v>
      </c>
      <c r="E76" s="5">
        <f t="shared" si="20"/>
        <v>50.580000000000005</v>
      </c>
      <c r="F76" s="6">
        <v>303.48</v>
      </c>
      <c r="G76" s="7" t="s">
        <v>23</v>
      </c>
      <c r="H76" s="7" t="s">
        <v>23</v>
      </c>
    </row>
    <row r="77" spans="1:8" x14ac:dyDescent="0.25">
      <c r="A77" s="3" t="s">
        <v>85</v>
      </c>
      <c r="B77" s="4" t="s">
        <v>133</v>
      </c>
      <c r="C77" s="3" t="s">
        <v>134</v>
      </c>
      <c r="D77" s="5">
        <f t="shared" si="19"/>
        <v>83.166666666666657</v>
      </c>
      <c r="E77" s="5">
        <f t="shared" si="20"/>
        <v>16.633333333333333</v>
      </c>
      <c r="F77" s="6">
        <v>99.8</v>
      </c>
      <c r="G77" s="7" t="s">
        <v>11</v>
      </c>
      <c r="H77" s="7" t="s">
        <v>45</v>
      </c>
    </row>
    <row r="78" spans="1:8" x14ac:dyDescent="0.25">
      <c r="A78" s="9" t="s">
        <v>72</v>
      </c>
      <c r="B78" s="4" t="s">
        <v>135</v>
      </c>
      <c r="C78" s="9" t="s">
        <v>136</v>
      </c>
      <c r="D78" s="11">
        <f t="shared" ref="D78:D79" si="21">F78</f>
        <v>1700</v>
      </c>
      <c r="E78" s="16">
        <v>0</v>
      </c>
      <c r="F78" s="11">
        <v>1700</v>
      </c>
      <c r="G78" s="7" t="s">
        <v>19</v>
      </c>
      <c r="H78" s="7" t="s">
        <v>20</v>
      </c>
    </row>
    <row r="79" spans="1:8" x14ac:dyDescent="0.25">
      <c r="A79" s="17" t="s">
        <v>24</v>
      </c>
      <c r="B79" s="4" t="s">
        <v>137</v>
      </c>
      <c r="C79" s="3" t="s">
        <v>138</v>
      </c>
      <c r="D79" s="18">
        <f t="shared" si="21"/>
        <v>210.3</v>
      </c>
      <c r="E79" s="19">
        <v>0</v>
      </c>
      <c r="F79" s="18">
        <v>210.3</v>
      </c>
      <c r="G79" s="7" t="s">
        <v>11</v>
      </c>
      <c r="H79" s="7" t="s">
        <v>48</v>
      </c>
    </row>
    <row r="80" spans="1:8" x14ac:dyDescent="0.25">
      <c r="A80" s="3" t="s">
        <v>24</v>
      </c>
      <c r="B80" s="4" t="s">
        <v>121</v>
      </c>
      <c r="C80" s="3" t="s">
        <v>91</v>
      </c>
      <c r="D80" s="5">
        <f t="shared" ref="D80:D100" si="22">E80*5</f>
        <v>121.64999999999999</v>
      </c>
      <c r="E80" s="5">
        <f t="shared" ref="E80:E100" si="23">F80/6</f>
        <v>24.33</v>
      </c>
      <c r="F80" s="6">
        <v>145.97999999999999</v>
      </c>
      <c r="G80" s="7" t="s">
        <v>11</v>
      </c>
      <c r="H80" s="7" t="s">
        <v>12</v>
      </c>
    </row>
    <row r="81" spans="1:8" x14ac:dyDescent="0.25">
      <c r="A81" s="13" t="s">
        <v>24</v>
      </c>
      <c r="B81" s="4" t="s">
        <v>121</v>
      </c>
      <c r="C81" s="13" t="s">
        <v>139</v>
      </c>
      <c r="D81" s="14">
        <f t="shared" si="22"/>
        <v>59.924999999999997</v>
      </c>
      <c r="E81" s="14">
        <f t="shared" si="23"/>
        <v>11.984999999999999</v>
      </c>
      <c r="F81" s="15">
        <v>71.91</v>
      </c>
      <c r="G81" s="20" t="s">
        <v>11</v>
      </c>
      <c r="H81" s="20" t="s">
        <v>12</v>
      </c>
    </row>
    <row r="82" spans="1:8" x14ac:dyDescent="0.25">
      <c r="A82" s="3" t="s">
        <v>24</v>
      </c>
      <c r="B82" s="4" t="s">
        <v>140</v>
      </c>
      <c r="C82" s="3" t="s">
        <v>91</v>
      </c>
      <c r="D82" s="5">
        <f t="shared" si="22"/>
        <v>40.416666666666671</v>
      </c>
      <c r="E82" s="5">
        <f t="shared" si="23"/>
        <v>8.0833333333333339</v>
      </c>
      <c r="F82" s="6">
        <v>48.5</v>
      </c>
      <c r="G82" s="7" t="s">
        <v>109</v>
      </c>
      <c r="H82" s="7" t="s">
        <v>109</v>
      </c>
    </row>
    <row r="83" spans="1:8" x14ac:dyDescent="0.25">
      <c r="A83" s="3" t="s">
        <v>24</v>
      </c>
      <c r="B83" s="4" t="s">
        <v>98</v>
      </c>
      <c r="C83" s="3" t="s">
        <v>91</v>
      </c>
      <c r="D83" s="5">
        <f t="shared" si="22"/>
        <v>60.625</v>
      </c>
      <c r="E83" s="5">
        <f t="shared" si="23"/>
        <v>12.125</v>
      </c>
      <c r="F83" s="6">
        <v>72.75</v>
      </c>
      <c r="G83" s="7" t="s">
        <v>100</v>
      </c>
      <c r="H83" s="7" t="s">
        <v>100</v>
      </c>
    </row>
    <row r="84" spans="1:8" x14ac:dyDescent="0.25">
      <c r="A84" s="3" t="s">
        <v>24</v>
      </c>
      <c r="B84" s="4" t="s">
        <v>121</v>
      </c>
      <c r="C84" s="3" t="s">
        <v>91</v>
      </c>
      <c r="D84" s="5">
        <f t="shared" si="22"/>
        <v>54.375</v>
      </c>
      <c r="E84" s="5">
        <f t="shared" si="23"/>
        <v>10.875</v>
      </c>
      <c r="F84" s="6">
        <v>65.25</v>
      </c>
      <c r="G84" s="7" t="s">
        <v>11</v>
      </c>
      <c r="H84" s="7" t="s">
        <v>12</v>
      </c>
    </row>
    <row r="85" spans="1:8" x14ac:dyDescent="0.25">
      <c r="A85" s="3" t="s">
        <v>8</v>
      </c>
      <c r="B85" s="4" t="s">
        <v>121</v>
      </c>
      <c r="C85" s="3" t="s">
        <v>15</v>
      </c>
      <c r="D85" s="5">
        <f t="shared" si="22"/>
        <v>199.74999999999997</v>
      </c>
      <c r="E85" s="5">
        <f t="shared" si="23"/>
        <v>39.949999999999996</v>
      </c>
      <c r="F85" s="6">
        <v>239.7</v>
      </c>
      <c r="G85" s="7" t="s">
        <v>11</v>
      </c>
      <c r="H85" s="7" t="s">
        <v>12</v>
      </c>
    </row>
    <row r="86" spans="1:8" x14ac:dyDescent="0.25">
      <c r="A86" s="3" t="s">
        <v>34</v>
      </c>
      <c r="B86" s="4" t="s">
        <v>121</v>
      </c>
      <c r="C86" s="3" t="s">
        <v>15</v>
      </c>
      <c r="D86" s="5">
        <f t="shared" si="22"/>
        <v>38.316666666666663</v>
      </c>
      <c r="E86" s="5">
        <f t="shared" si="23"/>
        <v>7.6633333333333331</v>
      </c>
      <c r="F86" s="6">
        <v>45.98</v>
      </c>
      <c r="G86" s="7" t="s">
        <v>11</v>
      </c>
      <c r="H86" s="7" t="s">
        <v>12</v>
      </c>
    </row>
    <row r="87" spans="1:8" x14ac:dyDescent="0.25">
      <c r="A87" s="3" t="s">
        <v>34</v>
      </c>
      <c r="B87" s="4" t="s">
        <v>121</v>
      </c>
      <c r="C87" s="3" t="s">
        <v>15</v>
      </c>
      <c r="D87" s="5">
        <f t="shared" si="22"/>
        <v>30.099999999999998</v>
      </c>
      <c r="E87" s="5">
        <f t="shared" si="23"/>
        <v>6.02</v>
      </c>
      <c r="F87" s="6">
        <v>36.119999999999997</v>
      </c>
      <c r="G87" s="7" t="s">
        <v>11</v>
      </c>
      <c r="H87" s="7" t="s">
        <v>12</v>
      </c>
    </row>
    <row r="88" spans="1:8" x14ac:dyDescent="0.25">
      <c r="A88" s="3" t="s">
        <v>34</v>
      </c>
      <c r="B88" s="4" t="s">
        <v>121</v>
      </c>
      <c r="C88" s="3" t="s">
        <v>15</v>
      </c>
      <c r="D88" s="5">
        <f t="shared" si="22"/>
        <v>18.324999999999999</v>
      </c>
      <c r="E88" s="5">
        <f t="shared" si="23"/>
        <v>3.6649999999999996</v>
      </c>
      <c r="F88" s="6">
        <v>21.99</v>
      </c>
      <c r="G88" s="7" t="s">
        <v>11</v>
      </c>
      <c r="H88" s="7" t="s">
        <v>12</v>
      </c>
    </row>
    <row r="89" spans="1:8" x14ac:dyDescent="0.25">
      <c r="A89" s="3" t="s">
        <v>34</v>
      </c>
      <c r="B89" s="4" t="s">
        <v>141</v>
      </c>
      <c r="C89" s="3" t="s">
        <v>142</v>
      </c>
      <c r="D89" s="5">
        <v>303</v>
      </c>
      <c r="E89" s="5">
        <v>0</v>
      </c>
      <c r="F89" s="6">
        <v>303</v>
      </c>
      <c r="G89" s="7" t="s">
        <v>11</v>
      </c>
      <c r="H89" s="7" t="s">
        <v>45</v>
      </c>
    </row>
    <row r="90" spans="1:8" x14ac:dyDescent="0.25">
      <c r="A90" s="3" t="s">
        <v>36</v>
      </c>
      <c r="B90" s="4" t="s">
        <v>121</v>
      </c>
      <c r="C90" s="3" t="s">
        <v>15</v>
      </c>
      <c r="D90" s="5">
        <f t="shared" si="22"/>
        <v>28.733333333333331</v>
      </c>
      <c r="E90" s="5">
        <f t="shared" si="23"/>
        <v>5.7466666666666661</v>
      </c>
      <c r="F90" s="6">
        <v>34.479999999999997</v>
      </c>
      <c r="G90" s="7" t="s">
        <v>11</v>
      </c>
      <c r="H90" s="7" t="s">
        <v>12</v>
      </c>
    </row>
    <row r="91" spans="1:8" x14ac:dyDescent="0.25">
      <c r="A91" s="3" t="s">
        <v>36</v>
      </c>
      <c r="B91" s="4" t="s">
        <v>121</v>
      </c>
      <c r="C91" s="3" t="s">
        <v>143</v>
      </c>
      <c r="D91" s="5">
        <f t="shared" si="22"/>
        <v>57.466666666666661</v>
      </c>
      <c r="E91" s="5">
        <f t="shared" si="23"/>
        <v>11.493333333333332</v>
      </c>
      <c r="F91" s="6">
        <v>68.959999999999994</v>
      </c>
      <c r="G91" s="7" t="s">
        <v>11</v>
      </c>
      <c r="H91" s="7" t="s">
        <v>12</v>
      </c>
    </row>
    <row r="92" spans="1:8" x14ac:dyDescent="0.25">
      <c r="A92" s="3" t="s">
        <v>36</v>
      </c>
      <c r="B92" s="4" t="s">
        <v>98</v>
      </c>
      <c r="C92" s="3" t="s">
        <v>144</v>
      </c>
      <c r="D92" s="5">
        <f t="shared" si="22"/>
        <v>460.50000000000006</v>
      </c>
      <c r="E92" s="5">
        <f t="shared" si="23"/>
        <v>92.100000000000009</v>
      </c>
      <c r="F92" s="6">
        <v>552.6</v>
      </c>
      <c r="G92" s="7" t="s">
        <v>100</v>
      </c>
      <c r="H92" s="7" t="s">
        <v>100</v>
      </c>
    </row>
    <row r="93" spans="1:8" x14ac:dyDescent="0.25">
      <c r="A93" s="3" t="s">
        <v>75</v>
      </c>
      <c r="B93" s="4" t="s">
        <v>121</v>
      </c>
      <c r="C93" s="3" t="s">
        <v>15</v>
      </c>
      <c r="D93" s="5">
        <f t="shared" si="22"/>
        <v>129.94999999999999</v>
      </c>
      <c r="E93" s="5">
        <f t="shared" si="23"/>
        <v>25.99</v>
      </c>
      <c r="F93" s="6">
        <v>155.94</v>
      </c>
      <c r="G93" s="7" t="s">
        <v>11</v>
      </c>
      <c r="H93" s="7" t="s">
        <v>12</v>
      </c>
    </row>
    <row r="94" spans="1:8" x14ac:dyDescent="0.25">
      <c r="A94" s="3" t="s">
        <v>16</v>
      </c>
      <c r="B94" s="4" t="s">
        <v>121</v>
      </c>
      <c r="C94" s="3" t="s">
        <v>91</v>
      </c>
      <c r="D94" s="5">
        <f t="shared" si="22"/>
        <v>64.825000000000003</v>
      </c>
      <c r="E94" s="5">
        <f t="shared" si="23"/>
        <v>12.965000000000002</v>
      </c>
      <c r="F94" s="6">
        <v>77.790000000000006</v>
      </c>
      <c r="G94" s="7" t="s">
        <v>11</v>
      </c>
      <c r="H94" s="7" t="s">
        <v>12</v>
      </c>
    </row>
    <row r="95" spans="1:8" x14ac:dyDescent="0.25">
      <c r="A95" s="3" t="s">
        <v>16</v>
      </c>
      <c r="B95" s="4" t="s">
        <v>121</v>
      </c>
      <c r="C95" s="3" t="s">
        <v>35</v>
      </c>
      <c r="D95" s="5">
        <f t="shared" si="22"/>
        <v>34.983333333333334</v>
      </c>
      <c r="E95" s="5">
        <f t="shared" si="23"/>
        <v>6.9966666666666661</v>
      </c>
      <c r="F95" s="6">
        <v>41.98</v>
      </c>
      <c r="G95" s="7" t="s">
        <v>11</v>
      </c>
      <c r="H95" s="7" t="s">
        <v>12</v>
      </c>
    </row>
    <row r="96" spans="1:8" x14ac:dyDescent="0.25">
      <c r="A96" s="3" t="s">
        <v>16</v>
      </c>
      <c r="B96" s="4" t="s">
        <v>121</v>
      </c>
      <c r="C96" s="3" t="s">
        <v>35</v>
      </c>
      <c r="D96" s="5">
        <f t="shared" si="22"/>
        <v>37.116666666666667</v>
      </c>
      <c r="E96" s="5">
        <f t="shared" si="23"/>
        <v>7.4233333333333329</v>
      </c>
      <c r="F96" s="6">
        <v>44.54</v>
      </c>
      <c r="G96" s="7" t="s">
        <v>11</v>
      </c>
      <c r="H96" s="7" t="s">
        <v>12</v>
      </c>
    </row>
    <row r="97" spans="1:8" x14ac:dyDescent="0.25">
      <c r="A97" s="3" t="s">
        <v>16</v>
      </c>
      <c r="B97" s="4" t="s">
        <v>121</v>
      </c>
      <c r="C97" s="3" t="s">
        <v>35</v>
      </c>
      <c r="D97" s="5">
        <f t="shared" si="22"/>
        <v>20</v>
      </c>
      <c r="E97" s="5">
        <f t="shared" si="23"/>
        <v>4</v>
      </c>
      <c r="F97" s="6">
        <v>24</v>
      </c>
      <c r="G97" s="7" t="s">
        <v>11</v>
      </c>
      <c r="H97" s="7" t="s">
        <v>12</v>
      </c>
    </row>
    <row r="98" spans="1:8" x14ac:dyDescent="0.25">
      <c r="A98" s="3" t="s">
        <v>58</v>
      </c>
      <c r="B98" s="4" t="s">
        <v>121</v>
      </c>
      <c r="C98" s="3" t="s">
        <v>35</v>
      </c>
      <c r="D98" s="5">
        <f t="shared" si="22"/>
        <v>79.125</v>
      </c>
      <c r="E98" s="5">
        <f t="shared" si="23"/>
        <v>15.825000000000001</v>
      </c>
      <c r="F98" s="6">
        <v>94.95</v>
      </c>
      <c r="G98" s="7" t="s">
        <v>11</v>
      </c>
      <c r="H98" s="7" t="s">
        <v>12</v>
      </c>
    </row>
    <row r="99" spans="1:8" x14ac:dyDescent="0.25">
      <c r="A99" s="3" t="s">
        <v>58</v>
      </c>
      <c r="B99" s="4" t="s">
        <v>121</v>
      </c>
      <c r="C99" s="3" t="s">
        <v>15</v>
      </c>
      <c r="D99" s="5">
        <f t="shared" si="22"/>
        <v>195</v>
      </c>
      <c r="E99" s="5">
        <f t="shared" si="23"/>
        <v>39</v>
      </c>
      <c r="F99" s="6">
        <v>234</v>
      </c>
      <c r="G99" s="7" t="s">
        <v>11</v>
      </c>
      <c r="H99" s="7" t="s">
        <v>12</v>
      </c>
    </row>
    <row r="100" spans="1:8" x14ac:dyDescent="0.25">
      <c r="A100" s="3" t="s">
        <v>54</v>
      </c>
      <c r="B100" s="4" t="s">
        <v>121</v>
      </c>
      <c r="C100" s="3" t="s">
        <v>15</v>
      </c>
      <c r="D100" s="5">
        <f t="shared" si="22"/>
        <v>243.29999999999998</v>
      </c>
      <c r="E100" s="5">
        <f t="shared" si="23"/>
        <v>48.66</v>
      </c>
      <c r="F100" s="6">
        <v>291.95999999999998</v>
      </c>
      <c r="G100" s="7" t="s">
        <v>11</v>
      </c>
      <c r="H100" s="7" t="s">
        <v>12</v>
      </c>
    </row>
    <row r="101" spans="1:8" x14ac:dyDescent="0.25">
      <c r="A101" s="3" t="s">
        <v>8</v>
      </c>
      <c r="B101" s="4" t="s">
        <v>145</v>
      </c>
      <c r="C101" s="3" t="s">
        <v>146</v>
      </c>
      <c r="D101" s="6">
        <f t="shared" ref="D101:D104" si="24">F101</f>
        <v>31.2</v>
      </c>
      <c r="E101" s="8">
        <v>0</v>
      </c>
      <c r="F101" s="6">
        <v>31.2</v>
      </c>
      <c r="G101" s="7" t="s">
        <v>84</v>
      </c>
      <c r="H101" s="7" t="s">
        <v>84</v>
      </c>
    </row>
    <row r="102" spans="1:8" x14ac:dyDescent="0.25">
      <c r="A102" s="3" t="s">
        <v>8</v>
      </c>
      <c r="B102" s="4" t="s">
        <v>145</v>
      </c>
      <c r="C102" s="3" t="s">
        <v>147</v>
      </c>
      <c r="D102" s="6">
        <f t="shared" si="24"/>
        <v>4.3</v>
      </c>
      <c r="E102" s="8">
        <v>0</v>
      </c>
      <c r="F102" s="6">
        <v>4.3</v>
      </c>
      <c r="G102" s="7" t="s">
        <v>84</v>
      </c>
      <c r="H102" s="7" t="s">
        <v>84</v>
      </c>
    </row>
    <row r="103" spans="1:8" x14ac:dyDescent="0.25">
      <c r="A103" s="3" t="s">
        <v>34</v>
      </c>
      <c r="B103" s="4" t="s">
        <v>145</v>
      </c>
      <c r="C103" s="3" t="s">
        <v>148</v>
      </c>
      <c r="D103" s="6">
        <f t="shared" si="24"/>
        <v>4.3</v>
      </c>
      <c r="E103" s="8">
        <v>0</v>
      </c>
      <c r="F103" s="6">
        <v>4.3</v>
      </c>
      <c r="G103" s="7" t="s">
        <v>84</v>
      </c>
      <c r="H103" s="7" t="s">
        <v>84</v>
      </c>
    </row>
    <row r="104" spans="1:8" x14ac:dyDescent="0.25">
      <c r="A104" s="3" t="s">
        <v>13</v>
      </c>
      <c r="B104" s="4" t="s">
        <v>149</v>
      </c>
      <c r="C104" s="3" t="s">
        <v>150</v>
      </c>
      <c r="D104" s="6">
        <f t="shared" si="24"/>
        <v>40</v>
      </c>
      <c r="E104" s="8">
        <v>0</v>
      </c>
      <c r="F104" s="6">
        <v>40</v>
      </c>
      <c r="G104" s="7" t="s">
        <v>11</v>
      </c>
      <c r="H104" s="7" t="s">
        <v>45</v>
      </c>
    </row>
    <row r="105" spans="1:8" x14ac:dyDescent="0.25">
      <c r="A105" s="3" t="s">
        <v>62</v>
      </c>
      <c r="B105" s="4" t="s">
        <v>151</v>
      </c>
      <c r="C105" s="3" t="s">
        <v>152</v>
      </c>
      <c r="D105" s="5">
        <f>E105*5</f>
        <v>287.54166666666669</v>
      </c>
      <c r="E105" s="5">
        <f>F105/6</f>
        <v>57.508333333333333</v>
      </c>
      <c r="F105" s="6">
        <v>345.05</v>
      </c>
      <c r="G105" s="7" t="s">
        <v>11</v>
      </c>
      <c r="H105" s="7" t="s">
        <v>12</v>
      </c>
    </row>
    <row r="106" spans="1:8" x14ac:dyDescent="0.25">
      <c r="A106" s="3" t="s">
        <v>62</v>
      </c>
      <c r="B106" s="4" t="s">
        <v>153</v>
      </c>
      <c r="C106" s="3" t="s">
        <v>154</v>
      </c>
      <c r="D106" s="6">
        <f t="shared" ref="D106:D107" si="25">F106</f>
        <v>58</v>
      </c>
      <c r="E106" s="8">
        <v>0</v>
      </c>
      <c r="F106" s="6">
        <v>58</v>
      </c>
      <c r="G106" s="7" t="s">
        <v>11</v>
      </c>
      <c r="H106" s="7" t="s">
        <v>12</v>
      </c>
    </row>
    <row r="107" spans="1:8" x14ac:dyDescent="0.25">
      <c r="A107" s="3" t="s">
        <v>62</v>
      </c>
      <c r="B107" s="4" t="s">
        <v>151</v>
      </c>
      <c r="C107" s="3" t="s">
        <v>155</v>
      </c>
      <c r="D107" s="6">
        <f t="shared" si="25"/>
        <v>202.95</v>
      </c>
      <c r="E107" s="8">
        <v>0</v>
      </c>
      <c r="F107" s="6">
        <v>202.95</v>
      </c>
      <c r="G107" s="7" t="s">
        <v>11</v>
      </c>
      <c r="H107" s="7" t="s">
        <v>12</v>
      </c>
    </row>
    <row r="108" spans="1:8" x14ac:dyDescent="0.25">
      <c r="A108" s="3" t="s">
        <v>62</v>
      </c>
      <c r="B108" s="4" t="s">
        <v>151</v>
      </c>
      <c r="C108" s="3" t="s">
        <v>15</v>
      </c>
      <c r="D108" s="5">
        <f t="shared" ref="D108:D123" si="26">E108*5</f>
        <v>9.1333333333333346</v>
      </c>
      <c r="E108" s="5">
        <f t="shared" ref="E108:E123" si="27">F108/6</f>
        <v>1.8266666666666669</v>
      </c>
      <c r="F108" s="6">
        <v>10.96</v>
      </c>
      <c r="G108" s="7" t="s">
        <v>11</v>
      </c>
      <c r="H108" s="7" t="s">
        <v>12</v>
      </c>
    </row>
    <row r="109" spans="1:8" x14ac:dyDescent="0.25">
      <c r="A109" s="3" t="s">
        <v>24</v>
      </c>
      <c r="B109" s="4" t="s">
        <v>151</v>
      </c>
      <c r="C109" s="3" t="s">
        <v>156</v>
      </c>
      <c r="D109" s="5">
        <f t="shared" si="26"/>
        <v>255.45000000000002</v>
      </c>
      <c r="E109" s="5">
        <f t="shared" si="27"/>
        <v>51.09</v>
      </c>
      <c r="F109" s="6">
        <v>306.54000000000002</v>
      </c>
      <c r="G109" s="7" t="s">
        <v>11</v>
      </c>
      <c r="H109" s="7" t="s">
        <v>12</v>
      </c>
    </row>
    <row r="110" spans="1:8" x14ac:dyDescent="0.25">
      <c r="A110" s="3" t="s">
        <v>24</v>
      </c>
      <c r="B110" s="4" t="s">
        <v>153</v>
      </c>
      <c r="C110" s="3" t="s">
        <v>10</v>
      </c>
      <c r="D110" s="5">
        <f t="shared" si="26"/>
        <v>11.65</v>
      </c>
      <c r="E110" s="5">
        <f t="shared" si="27"/>
        <v>2.33</v>
      </c>
      <c r="F110" s="6">
        <v>13.98</v>
      </c>
      <c r="G110" s="7" t="s">
        <v>11</v>
      </c>
      <c r="H110" s="7" t="s">
        <v>12</v>
      </c>
    </row>
    <row r="111" spans="1:8" x14ac:dyDescent="0.25">
      <c r="A111" s="3" t="s">
        <v>85</v>
      </c>
      <c r="B111" s="4" t="s">
        <v>153</v>
      </c>
      <c r="C111" s="3" t="s">
        <v>157</v>
      </c>
      <c r="D111" s="5">
        <f t="shared" si="26"/>
        <v>64.95</v>
      </c>
      <c r="E111" s="5">
        <f t="shared" si="27"/>
        <v>12.99</v>
      </c>
      <c r="F111" s="6">
        <v>77.94</v>
      </c>
      <c r="G111" s="7" t="s">
        <v>11</v>
      </c>
      <c r="H111" s="7" t="s">
        <v>12</v>
      </c>
    </row>
    <row r="112" spans="1:8" x14ac:dyDescent="0.25">
      <c r="A112" s="3" t="s">
        <v>34</v>
      </c>
      <c r="B112" s="4" t="s">
        <v>158</v>
      </c>
      <c r="C112" s="3" t="s">
        <v>159</v>
      </c>
      <c r="D112" s="5">
        <v>233.11</v>
      </c>
      <c r="E112" s="5">
        <v>0</v>
      </c>
      <c r="F112" s="6">
        <v>233.11</v>
      </c>
      <c r="G112" s="7" t="s">
        <v>11</v>
      </c>
      <c r="H112" s="7" t="s">
        <v>12</v>
      </c>
    </row>
    <row r="113" spans="1:8" x14ac:dyDescent="0.25">
      <c r="A113" s="3" t="s">
        <v>36</v>
      </c>
      <c r="B113" s="4" t="s">
        <v>158</v>
      </c>
      <c r="C113" s="3" t="s">
        <v>160</v>
      </c>
      <c r="D113" s="5">
        <f t="shared" si="26"/>
        <v>136.1</v>
      </c>
      <c r="E113" s="5">
        <f t="shared" si="27"/>
        <v>27.22</v>
      </c>
      <c r="F113" s="6">
        <v>163.32</v>
      </c>
      <c r="G113" s="7" t="s">
        <v>11</v>
      </c>
      <c r="H113" s="7" t="s">
        <v>12</v>
      </c>
    </row>
    <row r="114" spans="1:8" x14ac:dyDescent="0.25">
      <c r="A114" s="3" t="s">
        <v>36</v>
      </c>
      <c r="B114" s="4" t="s">
        <v>153</v>
      </c>
      <c r="C114" s="3" t="s">
        <v>161</v>
      </c>
      <c r="D114" s="5">
        <f t="shared" si="26"/>
        <v>44.074999999999996</v>
      </c>
      <c r="E114" s="5">
        <f t="shared" si="27"/>
        <v>8.8149999999999995</v>
      </c>
      <c r="F114" s="6">
        <v>52.89</v>
      </c>
      <c r="G114" s="7" t="s">
        <v>11</v>
      </c>
      <c r="H114" s="7" t="s">
        <v>12</v>
      </c>
    </row>
    <row r="115" spans="1:8" x14ac:dyDescent="0.25">
      <c r="A115" s="3" t="s">
        <v>75</v>
      </c>
      <c r="B115" s="4" t="s">
        <v>158</v>
      </c>
      <c r="C115" s="3" t="s">
        <v>162</v>
      </c>
      <c r="D115" s="5">
        <f t="shared" si="26"/>
        <v>166.64999999999998</v>
      </c>
      <c r="E115" s="5">
        <f t="shared" si="27"/>
        <v>33.33</v>
      </c>
      <c r="F115" s="6">
        <v>199.98</v>
      </c>
      <c r="G115" s="7" t="s">
        <v>11</v>
      </c>
      <c r="H115" s="7" t="s">
        <v>12</v>
      </c>
    </row>
    <row r="116" spans="1:8" x14ac:dyDescent="0.25">
      <c r="A116" s="3" t="s">
        <v>75</v>
      </c>
      <c r="B116" s="4" t="s">
        <v>158</v>
      </c>
      <c r="C116" s="3" t="s">
        <v>163</v>
      </c>
      <c r="D116" s="5">
        <f t="shared" si="26"/>
        <v>154.35</v>
      </c>
      <c r="E116" s="5">
        <f t="shared" si="27"/>
        <v>30.87</v>
      </c>
      <c r="F116" s="6">
        <v>185.22</v>
      </c>
      <c r="G116" s="7" t="s">
        <v>11</v>
      </c>
      <c r="H116" s="7" t="s">
        <v>12</v>
      </c>
    </row>
    <row r="117" spans="1:8" x14ac:dyDescent="0.25">
      <c r="A117" s="3" t="s">
        <v>75</v>
      </c>
      <c r="B117" s="4" t="s">
        <v>158</v>
      </c>
      <c r="C117" s="3" t="s">
        <v>163</v>
      </c>
      <c r="D117" s="5">
        <f t="shared" si="26"/>
        <v>51.45</v>
      </c>
      <c r="E117" s="5">
        <f t="shared" si="27"/>
        <v>10.290000000000001</v>
      </c>
      <c r="F117" s="6">
        <v>61.74</v>
      </c>
      <c r="G117" s="7" t="s">
        <v>11</v>
      </c>
      <c r="H117" s="7" t="s">
        <v>12</v>
      </c>
    </row>
    <row r="118" spans="1:8" x14ac:dyDescent="0.25">
      <c r="A118" s="3" t="s">
        <v>75</v>
      </c>
      <c r="B118" s="4" t="s">
        <v>158</v>
      </c>
      <c r="C118" s="3" t="s">
        <v>156</v>
      </c>
      <c r="D118" s="5">
        <f t="shared" si="26"/>
        <v>95.7</v>
      </c>
      <c r="E118" s="5">
        <f t="shared" si="27"/>
        <v>19.14</v>
      </c>
      <c r="F118" s="6">
        <v>114.84</v>
      </c>
      <c r="G118" s="7" t="s">
        <v>11</v>
      </c>
      <c r="H118" s="7" t="s">
        <v>12</v>
      </c>
    </row>
    <row r="119" spans="1:8" x14ac:dyDescent="0.25">
      <c r="A119" s="3" t="s">
        <v>75</v>
      </c>
      <c r="B119" s="4" t="s">
        <v>164</v>
      </c>
      <c r="C119" s="3" t="s">
        <v>165</v>
      </c>
      <c r="D119" s="5">
        <f t="shared" si="26"/>
        <v>199.8</v>
      </c>
      <c r="E119" s="5">
        <f t="shared" si="27"/>
        <v>39.96</v>
      </c>
      <c r="F119" s="6">
        <v>239.76</v>
      </c>
      <c r="G119" s="7" t="s">
        <v>11</v>
      </c>
      <c r="H119" s="7" t="s">
        <v>12</v>
      </c>
    </row>
    <row r="120" spans="1:8" x14ac:dyDescent="0.25">
      <c r="A120" s="3" t="s">
        <v>75</v>
      </c>
      <c r="B120" s="4" t="s">
        <v>151</v>
      </c>
      <c r="C120" s="3" t="s">
        <v>152</v>
      </c>
      <c r="D120" s="5">
        <f t="shared" si="26"/>
        <v>31.625</v>
      </c>
      <c r="E120" s="5">
        <f t="shared" si="27"/>
        <v>6.3250000000000002</v>
      </c>
      <c r="F120" s="6">
        <v>37.950000000000003</v>
      </c>
      <c r="G120" s="7" t="s">
        <v>11</v>
      </c>
      <c r="H120" s="7" t="s">
        <v>12</v>
      </c>
    </row>
    <row r="121" spans="1:8" x14ac:dyDescent="0.25">
      <c r="A121" s="3" t="s">
        <v>75</v>
      </c>
      <c r="B121" s="4" t="s">
        <v>158</v>
      </c>
      <c r="C121" s="3" t="s">
        <v>166</v>
      </c>
      <c r="D121" s="5">
        <f t="shared" si="26"/>
        <v>69.733333333333334</v>
      </c>
      <c r="E121" s="5">
        <f t="shared" si="27"/>
        <v>13.946666666666667</v>
      </c>
      <c r="F121" s="6">
        <v>83.68</v>
      </c>
      <c r="G121" s="7" t="s">
        <v>11</v>
      </c>
      <c r="H121" s="7" t="s">
        <v>12</v>
      </c>
    </row>
    <row r="122" spans="1:8" x14ac:dyDescent="0.25">
      <c r="A122" s="3" t="s">
        <v>54</v>
      </c>
      <c r="B122" s="4" t="s">
        <v>158</v>
      </c>
      <c r="C122" s="3" t="s">
        <v>167</v>
      </c>
      <c r="D122" s="5">
        <f t="shared" si="26"/>
        <v>83.683333333333337</v>
      </c>
      <c r="E122" s="5">
        <f t="shared" si="27"/>
        <v>16.736666666666668</v>
      </c>
      <c r="F122" s="6">
        <v>100.42</v>
      </c>
      <c r="G122" s="7" t="s">
        <v>11</v>
      </c>
      <c r="H122" s="7" t="s">
        <v>12</v>
      </c>
    </row>
    <row r="123" spans="1:8" x14ac:dyDescent="0.25">
      <c r="A123" s="3" t="s">
        <v>21</v>
      </c>
      <c r="B123" s="4" t="s">
        <v>153</v>
      </c>
      <c r="C123" s="3" t="s">
        <v>168</v>
      </c>
      <c r="D123" s="5">
        <f t="shared" si="26"/>
        <v>260.49166666666667</v>
      </c>
      <c r="E123" s="5">
        <f t="shared" si="27"/>
        <v>52.098333333333329</v>
      </c>
      <c r="F123" s="6">
        <v>312.58999999999997</v>
      </c>
      <c r="G123" s="7" t="s">
        <v>11</v>
      </c>
      <c r="H123" s="7" t="s">
        <v>12</v>
      </c>
    </row>
    <row r="124" spans="1:8" x14ac:dyDescent="0.25">
      <c r="A124" s="3" t="s">
        <v>42</v>
      </c>
      <c r="B124" s="4" t="s">
        <v>169</v>
      </c>
      <c r="C124" s="3" t="s">
        <v>170</v>
      </c>
      <c r="D124" s="6">
        <f>F124</f>
        <v>8.89</v>
      </c>
      <c r="E124" s="8">
        <v>0</v>
      </c>
      <c r="F124" s="6">
        <v>8.89</v>
      </c>
      <c r="G124" s="7" t="s">
        <v>41</v>
      </c>
      <c r="H124" s="7" t="s">
        <v>41</v>
      </c>
    </row>
    <row r="125" spans="1:8" x14ac:dyDescent="0.25">
      <c r="A125" s="3" t="s">
        <v>21</v>
      </c>
      <c r="B125" s="4" t="s">
        <v>171</v>
      </c>
      <c r="C125" s="3" t="s">
        <v>87</v>
      </c>
      <c r="D125" s="5">
        <f t="shared" ref="D125:D126" si="28">E125*5</f>
        <v>3.3250000000000002</v>
      </c>
      <c r="E125" s="5">
        <f t="shared" ref="E125:E126" si="29">F125/6</f>
        <v>0.66500000000000004</v>
      </c>
      <c r="F125" s="6">
        <v>3.99</v>
      </c>
      <c r="G125" s="7" t="s">
        <v>23</v>
      </c>
      <c r="H125" s="7" t="s">
        <v>23</v>
      </c>
    </row>
    <row r="126" spans="1:8" x14ac:dyDescent="0.25">
      <c r="A126" s="3" t="s">
        <v>94</v>
      </c>
      <c r="B126" s="4" t="s">
        <v>43</v>
      </c>
      <c r="C126" s="3" t="s">
        <v>91</v>
      </c>
      <c r="D126" s="5">
        <f t="shared" si="28"/>
        <v>24.2</v>
      </c>
      <c r="E126" s="5">
        <f t="shared" si="29"/>
        <v>4.84</v>
      </c>
      <c r="F126" s="6">
        <v>29.04</v>
      </c>
      <c r="G126" s="7" t="s">
        <v>11</v>
      </c>
      <c r="H126" s="7" t="s">
        <v>45</v>
      </c>
    </row>
    <row r="127" spans="1:8" x14ac:dyDescent="0.25">
      <c r="A127" s="3" t="s">
        <v>172</v>
      </c>
      <c r="B127" s="4" t="s">
        <v>173</v>
      </c>
      <c r="C127" s="3" t="s">
        <v>174</v>
      </c>
      <c r="D127" s="6">
        <f>E127*5</f>
        <v>35.5</v>
      </c>
      <c r="E127" s="5">
        <f>F127/6</f>
        <v>7.1000000000000005</v>
      </c>
      <c r="F127" s="6">
        <v>42.6</v>
      </c>
      <c r="G127" s="7" t="s">
        <v>109</v>
      </c>
      <c r="H127" s="7" t="s">
        <v>109</v>
      </c>
    </row>
    <row r="128" spans="1:8" x14ac:dyDescent="0.25">
      <c r="A128" s="3" t="s">
        <v>66</v>
      </c>
      <c r="B128" s="4" t="s">
        <v>175</v>
      </c>
      <c r="C128" s="3" t="s">
        <v>176</v>
      </c>
      <c r="D128" s="5">
        <f>E128*5</f>
        <v>11.041666666666668</v>
      </c>
      <c r="E128" s="5">
        <f>F128/6</f>
        <v>2.2083333333333335</v>
      </c>
      <c r="F128" s="6">
        <v>13.25</v>
      </c>
      <c r="G128" s="7" t="s">
        <v>41</v>
      </c>
      <c r="H128" s="7" t="s">
        <v>41</v>
      </c>
    </row>
    <row r="129" spans="1:8" x14ac:dyDescent="0.25">
      <c r="A129" s="3" t="s">
        <v>34</v>
      </c>
      <c r="B129" s="4" t="s">
        <v>177</v>
      </c>
      <c r="C129" s="3" t="s">
        <v>178</v>
      </c>
      <c r="D129" s="6">
        <f>E129*5</f>
        <v>188.31666666666666</v>
      </c>
      <c r="E129" s="5">
        <f>F129/6</f>
        <v>37.663333333333334</v>
      </c>
      <c r="F129" s="6">
        <v>225.98</v>
      </c>
      <c r="G129" s="7" t="s">
        <v>11</v>
      </c>
      <c r="H129" s="7" t="s">
        <v>45</v>
      </c>
    </row>
    <row r="130" spans="1:8" x14ac:dyDescent="0.25">
      <c r="A130" s="3" t="s">
        <v>36</v>
      </c>
      <c r="B130" s="4" t="s">
        <v>179</v>
      </c>
      <c r="C130" s="3" t="s">
        <v>180</v>
      </c>
      <c r="D130" s="6">
        <f t="shared" ref="D130:D133" si="30">E130*5</f>
        <v>52.458333333333336</v>
      </c>
      <c r="E130" s="5">
        <f t="shared" ref="E130:E132" si="31">F130/6</f>
        <v>10.491666666666667</v>
      </c>
      <c r="F130" s="6">
        <v>62.95</v>
      </c>
      <c r="G130" s="7" t="s">
        <v>84</v>
      </c>
      <c r="H130" s="7" t="s">
        <v>84</v>
      </c>
    </row>
    <row r="131" spans="1:8" x14ac:dyDescent="0.25">
      <c r="A131" s="3" t="s">
        <v>36</v>
      </c>
      <c r="B131" s="4" t="s">
        <v>179</v>
      </c>
      <c r="C131" s="3" t="s">
        <v>180</v>
      </c>
      <c r="D131" s="6">
        <f t="shared" si="30"/>
        <v>266.66666666666669</v>
      </c>
      <c r="E131" s="5">
        <f t="shared" si="31"/>
        <v>53.333333333333336</v>
      </c>
      <c r="F131" s="6">
        <v>320</v>
      </c>
      <c r="G131" s="7" t="s">
        <v>84</v>
      </c>
      <c r="H131" s="7" t="s">
        <v>84</v>
      </c>
    </row>
    <row r="132" spans="1:8" x14ac:dyDescent="0.25">
      <c r="A132" s="3" t="s">
        <v>16</v>
      </c>
      <c r="B132" s="4" t="s">
        <v>128</v>
      </c>
      <c r="C132" s="3" t="s">
        <v>181</v>
      </c>
      <c r="D132" s="6">
        <f t="shared" si="30"/>
        <v>311.66666666666669</v>
      </c>
      <c r="E132" s="5">
        <f t="shared" si="31"/>
        <v>62.333333333333336</v>
      </c>
      <c r="F132" s="6">
        <v>374</v>
      </c>
      <c r="G132" s="7" t="s">
        <v>11</v>
      </c>
      <c r="H132" s="7" t="s">
        <v>48</v>
      </c>
    </row>
    <row r="133" spans="1:8" x14ac:dyDescent="0.25">
      <c r="A133" s="3" t="s">
        <v>54</v>
      </c>
      <c r="B133" s="4" t="s">
        <v>128</v>
      </c>
      <c r="C133" s="3" t="s">
        <v>181</v>
      </c>
      <c r="D133" s="6">
        <f t="shared" si="30"/>
        <v>274.16666666666669</v>
      </c>
      <c r="E133" s="5">
        <f>F133/6</f>
        <v>54.833333333333336</v>
      </c>
      <c r="F133" s="6">
        <v>329</v>
      </c>
      <c r="G133" s="7" t="s">
        <v>11</v>
      </c>
      <c r="H133" s="7" t="s">
        <v>48</v>
      </c>
    </row>
    <row r="134" spans="1:8" x14ac:dyDescent="0.25">
      <c r="A134" s="3" t="s">
        <v>66</v>
      </c>
      <c r="B134" s="4" t="s">
        <v>182</v>
      </c>
      <c r="C134" s="3" t="s">
        <v>183</v>
      </c>
      <c r="D134" s="6">
        <f t="shared" ref="D134:D135" si="32">F134</f>
        <v>80</v>
      </c>
      <c r="E134" s="8">
        <v>0</v>
      </c>
      <c r="F134" s="6">
        <v>80</v>
      </c>
      <c r="G134" s="7" t="s">
        <v>84</v>
      </c>
      <c r="H134" s="7" t="s">
        <v>84</v>
      </c>
    </row>
    <row r="135" spans="1:8" x14ac:dyDescent="0.25">
      <c r="A135" s="3" t="s">
        <v>16</v>
      </c>
      <c r="B135" s="4" t="s">
        <v>182</v>
      </c>
      <c r="C135" s="3" t="s">
        <v>184</v>
      </c>
      <c r="D135" s="6">
        <f t="shared" si="32"/>
        <v>173.17</v>
      </c>
      <c r="E135" s="8">
        <v>0</v>
      </c>
      <c r="F135" s="6">
        <v>173.17</v>
      </c>
      <c r="G135" s="7" t="s">
        <v>84</v>
      </c>
      <c r="H135" s="7" t="s">
        <v>84</v>
      </c>
    </row>
    <row r="136" spans="1:8" x14ac:dyDescent="0.25">
      <c r="A136" s="3" t="s">
        <v>54</v>
      </c>
      <c r="B136" s="4" t="s">
        <v>185</v>
      </c>
      <c r="C136" s="3" t="s">
        <v>199</v>
      </c>
      <c r="D136" s="5">
        <f t="shared" ref="D136:D137" si="33">E136*5</f>
        <v>11.691666666666666</v>
      </c>
      <c r="E136" s="5">
        <f t="shared" ref="E136:E137" si="34">F136/6</f>
        <v>2.3383333333333334</v>
      </c>
      <c r="F136" s="6">
        <v>14.03</v>
      </c>
      <c r="G136" s="7" t="s">
        <v>11</v>
      </c>
      <c r="H136" s="7" t="s">
        <v>45</v>
      </c>
    </row>
    <row r="137" spans="1:8" x14ac:dyDescent="0.25">
      <c r="A137" s="3" t="s">
        <v>54</v>
      </c>
      <c r="B137" s="4" t="s">
        <v>185</v>
      </c>
      <c r="C137" s="3" t="s">
        <v>186</v>
      </c>
      <c r="D137" s="5">
        <f t="shared" si="33"/>
        <v>115.57499999999999</v>
      </c>
      <c r="E137" s="5">
        <f t="shared" si="34"/>
        <v>23.114999999999998</v>
      </c>
      <c r="F137" s="6">
        <v>138.69</v>
      </c>
      <c r="G137" s="7" t="s">
        <v>11</v>
      </c>
      <c r="H137" s="7" t="s">
        <v>45</v>
      </c>
    </row>
    <row r="138" spans="1:8" x14ac:dyDescent="0.25">
      <c r="A138" s="3" t="s">
        <v>94</v>
      </c>
      <c r="B138" s="4" t="s">
        <v>51</v>
      </c>
      <c r="C138" s="3" t="s">
        <v>187</v>
      </c>
      <c r="D138" s="6">
        <f t="shared" ref="D138:D141" si="35">F138</f>
        <v>300</v>
      </c>
      <c r="E138" s="8">
        <v>0</v>
      </c>
      <c r="F138" s="6">
        <v>300</v>
      </c>
      <c r="G138" s="7" t="s">
        <v>53</v>
      </c>
      <c r="H138" s="7" t="s">
        <v>53</v>
      </c>
    </row>
    <row r="139" spans="1:8" x14ac:dyDescent="0.25">
      <c r="A139" s="3" t="s">
        <v>8</v>
      </c>
      <c r="B139" s="4" t="s">
        <v>188</v>
      </c>
      <c r="C139" s="3" t="s">
        <v>189</v>
      </c>
      <c r="D139" s="6">
        <f t="shared" si="35"/>
        <v>12.9</v>
      </c>
      <c r="E139" s="8">
        <v>0</v>
      </c>
      <c r="F139" s="6">
        <v>12.9</v>
      </c>
      <c r="G139" s="7" t="s">
        <v>84</v>
      </c>
      <c r="H139" s="7" t="s">
        <v>84</v>
      </c>
    </row>
    <row r="140" spans="1:8" x14ac:dyDescent="0.25">
      <c r="A140" s="3" t="s">
        <v>34</v>
      </c>
      <c r="B140" s="4" t="s">
        <v>188</v>
      </c>
      <c r="C140" s="3" t="s">
        <v>189</v>
      </c>
      <c r="D140" s="6">
        <f t="shared" si="35"/>
        <v>12.9</v>
      </c>
      <c r="E140" s="8">
        <v>0</v>
      </c>
      <c r="F140" s="6">
        <v>12.9</v>
      </c>
      <c r="G140" s="7" t="s">
        <v>84</v>
      </c>
      <c r="H140" s="7" t="s">
        <v>84</v>
      </c>
    </row>
    <row r="141" spans="1:8" x14ac:dyDescent="0.25">
      <c r="A141" s="3" t="s">
        <v>54</v>
      </c>
      <c r="B141" s="4" t="s">
        <v>190</v>
      </c>
      <c r="C141" s="3" t="s">
        <v>65</v>
      </c>
      <c r="D141" s="6">
        <f t="shared" si="35"/>
        <v>18</v>
      </c>
      <c r="E141" s="8">
        <v>0</v>
      </c>
      <c r="F141" s="6">
        <v>18</v>
      </c>
      <c r="G141" s="7" t="s">
        <v>53</v>
      </c>
      <c r="H141" s="7" t="s">
        <v>53</v>
      </c>
    </row>
    <row r="142" spans="1:8" x14ac:dyDescent="0.25">
      <c r="A142" s="3" t="s">
        <v>32</v>
      </c>
      <c r="B142" s="4" t="s">
        <v>177</v>
      </c>
      <c r="C142" s="3" t="s">
        <v>15</v>
      </c>
      <c r="D142" s="5">
        <f t="shared" ref="D142:D143" si="36">E142*5</f>
        <v>65.833333333333329</v>
      </c>
      <c r="E142" s="5">
        <f t="shared" ref="E142:E143" si="37">F142/6</f>
        <v>13.166666666666666</v>
      </c>
      <c r="F142" s="6">
        <v>79</v>
      </c>
      <c r="G142" s="7" t="s">
        <v>11</v>
      </c>
      <c r="H142" s="7" t="s">
        <v>45</v>
      </c>
    </row>
    <row r="143" spans="1:8" x14ac:dyDescent="0.25">
      <c r="A143" s="3" t="s">
        <v>75</v>
      </c>
      <c r="B143" s="4" t="s">
        <v>191</v>
      </c>
      <c r="C143" s="3" t="s">
        <v>181</v>
      </c>
      <c r="D143" s="5">
        <f t="shared" si="36"/>
        <v>253.33333333333331</v>
      </c>
      <c r="E143" s="5">
        <f t="shared" si="37"/>
        <v>50.666666666666664</v>
      </c>
      <c r="F143" s="6">
        <v>304</v>
      </c>
      <c r="G143" s="7" t="s">
        <v>11</v>
      </c>
      <c r="H143" s="7" t="s">
        <v>48</v>
      </c>
    </row>
    <row r="144" spans="1:8" x14ac:dyDescent="0.25">
      <c r="A144" s="3" t="s">
        <v>16</v>
      </c>
      <c r="B144" s="4" t="s">
        <v>192</v>
      </c>
      <c r="C144" s="3" t="s">
        <v>193</v>
      </c>
      <c r="D144" s="6">
        <f t="shared" ref="D144:D145" si="38">F144</f>
        <v>174</v>
      </c>
      <c r="E144" s="8">
        <v>0</v>
      </c>
      <c r="F144" s="6">
        <v>174</v>
      </c>
      <c r="G144" s="7" t="s">
        <v>19</v>
      </c>
      <c r="H144" s="7" t="s">
        <v>20</v>
      </c>
    </row>
    <row r="145" spans="1:8" x14ac:dyDescent="0.25">
      <c r="A145" s="3" t="s">
        <v>38</v>
      </c>
      <c r="B145" s="4" t="s">
        <v>194</v>
      </c>
      <c r="C145" s="3" t="s">
        <v>35</v>
      </c>
      <c r="D145" s="6">
        <f t="shared" si="38"/>
        <v>69.069999999999993</v>
      </c>
      <c r="E145" s="8">
        <v>0</v>
      </c>
      <c r="F145" s="6">
        <v>69.069999999999993</v>
      </c>
      <c r="G145" s="7" t="s">
        <v>23</v>
      </c>
      <c r="H145" s="7" t="s">
        <v>23</v>
      </c>
    </row>
    <row r="146" spans="1:8" x14ac:dyDescent="0.25">
      <c r="A146" s="3" t="s">
        <v>38</v>
      </c>
      <c r="B146" s="4" t="s">
        <v>137</v>
      </c>
      <c r="C146" s="12" t="s">
        <v>195</v>
      </c>
      <c r="D146" s="6">
        <f>E146*5</f>
        <v>268.70833333333331</v>
      </c>
      <c r="E146" s="5">
        <f>F146/6</f>
        <v>53.741666666666667</v>
      </c>
      <c r="F146" s="6">
        <v>322.45</v>
      </c>
      <c r="G146" s="7" t="s">
        <v>11</v>
      </c>
      <c r="H146" s="7" t="s">
        <v>48</v>
      </c>
    </row>
    <row r="147" spans="1:8" x14ac:dyDescent="0.25">
      <c r="A147" s="13" t="s">
        <v>38</v>
      </c>
      <c r="B147" s="4" t="s">
        <v>196</v>
      </c>
      <c r="C147" s="3" t="s">
        <v>197</v>
      </c>
      <c r="D147" s="14">
        <f>E147*5</f>
        <v>41.283333333333331</v>
      </c>
      <c r="E147" s="14">
        <f>F147/6</f>
        <v>8.2566666666666659</v>
      </c>
      <c r="F147" s="15">
        <v>49.54</v>
      </c>
      <c r="G147" s="7" t="s">
        <v>11</v>
      </c>
      <c r="H147" s="7" t="s">
        <v>12</v>
      </c>
    </row>
    <row r="149" spans="1:8" x14ac:dyDescent="0.25">
      <c r="C149" s="21" t="s">
        <v>198</v>
      </c>
      <c r="D149" s="22">
        <f>SUM(D1:D147)</f>
        <v>16356.191666666673</v>
      </c>
      <c r="E149" s="25">
        <f>SUM(E2:E147)</f>
        <v>2321.1383333333329</v>
      </c>
      <c r="F149" s="22">
        <f>SUM(D149:E149)</f>
        <v>18677.330000000005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2023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2023-09-01T12:32:01Z</dcterms:created>
  <dcterms:modified xsi:type="dcterms:W3CDTF">2023-09-01T12:35:07Z</dcterms:modified>
</cp:coreProperties>
</file>